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115" yWindow="0" windowWidth="13245" windowHeight="7830"/>
  </bookViews>
  <sheets>
    <sheet name="баннер" sheetId="1" r:id="rId1"/>
    <sheet name="шира 4.2 5.1" sheetId="2" r:id="rId2"/>
    <sheet name="чернила" sheetId="3" r:id="rId3"/>
    <sheet name="курсы" sheetId="4" r:id="rId4"/>
    <sheet name="доставка" sheetId="5" r:id="rId5"/>
  </sheets>
  <calcPr calcId="145621"/>
</workbook>
</file>

<file path=xl/calcChain.xml><?xml version="1.0" encoding="utf-8"?>
<calcChain xmlns="http://schemas.openxmlformats.org/spreadsheetml/2006/main">
  <c r="G13" i="1" l="1"/>
  <c r="F45" i="1" l="1"/>
  <c r="G45" i="1"/>
  <c r="F67" i="1" l="1"/>
  <c r="G67" i="1"/>
  <c r="F15" i="1" l="1"/>
  <c r="G15" i="1"/>
  <c r="F16" i="1"/>
  <c r="G16" i="1"/>
  <c r="F44" i="1" l="1"/>
  <c r="G44" i="1"/>
  <c r="G51" i="1" l="1"/>
  <c r="F51" i="1"/>
  <c r="F57" i="1" l="1"/>
  <c r="G57" i="1"/>
  <c r="F40" i="1" l="1"/>
  <c r="G40" i="1"/>
  <c r="F58" i="1" l="1"/>
  <c r="G58" i="1"/>
  <c r="G33" i="1" l="1"/>
  <c r="F33" i="1"/>
  <c r="F73" i="1" l="1"/>
  <c r="G73" i="1"/>
  <c r="G24" i="1" l="1"/>
  <c r="F24" i="1"/>
  <c r="F65" i="1" l="1"/>
  <c r="G65" i="1"/>
  <c r="G34" i="1" l="1"/>
  <c r="F34" i="1"/>
  <c r="F53" i="1" l="1"/>
  <c r="G53" i="1"/>
  <c r="F17" i="1" l="1"/>
  <c r="G17" i="1"/>
  <c r="G71" i="1" l="1"/>
  <c r="F71" i="1"/>
  <c r="G2" i="2" l="1"/>
  <c r="F15" i="2" l="1"/>
  <c r="G15" i="2"/>
  <c r="F20" i="2"/>
  <c r="G20" i="2"/>
  <c r="G19" i="2"/>
  <c r="F19" i="2"/>
  <c r="G14" i="2"/>
  <c r="F14" i="2"/>
  <c r="G16" i="2"/>
  <c r="F17" i="2"/>
  <c r="G17" i="2"/>
  <c r="F16" i="2"/>
  <c r="G28" i="1"/>
  <c r="F28" i="1"/>
  <c r="F22" i="1"/>
  <c r="G22" i="1"/>
  <c r="F64" i="1" l="1"/>
  <c r="G64" i="1"/>
  <c r="F38" i="1" l="1"/>
  <c r="G38" i="1"/>
  <c r="G48" i="1" l="1"/>
  <c r="F48" i="1"/>
  <c r="G25" i="1" l="1"/>
  <c r="F25" i="1"/>
  <c r="F52" i="1" l="1"/>
  <c r="G52" i="1"/>
  <c r="F32" i="1" l="1"/>
  <c r="G32" i="1"/>
  <c r="G63" i="1" l="1"/>
  <c r="F63" i="1"/>
  <c r="F8" i="2" l="1"/>
  <c r="F18" i="2" l="1"/>
  <c r="F13" i="2" l="1"/>
  <c r="F23" i="2"/>
  <c r="F21" i="2"/>
  <c r="F74" i="1" l="1"/>
  <c r="G74" i="1"/>
  <c r="G50" i="1" l="1"/>
  <c r="F50" i="1"/>
  <c r="G36" i="1" l="1"/>
  <c r="F36" i="1"/>
  <c r="F43" i="1" l="1"/>
  <c r="G43" i="1"/>
  <c r="F72" i="1" l="1"/>
  <c r="G72" i="1"/>
  <c r="F14" i="1" l="1"/>
  <c r="G14" i="1"/>
  <c r="G37" i="1" l="1"/>
  <c r="F37" i="1"/>
  <c r="F75" i="1" l="1"/>
  <c r="G75" i="1"/>
  <c r="G56" i="1" l="1"/>
  <c r="F56" i="1"/>
  <c r="F35" i="1" l="1"/>
  <c r="G35" i="1"/>
  <c r="F39" i="1" l="1"/>
  <c r="G39" i="1"/>
  <c r="G80" i="1" l="1"/>
  <c r="F80" i="1"/>
  <c r="G79" i="1"/>
  <c r="F79" i="1"/>
  <c r="G77" i="1"/>
  <c r="F77" i="1"/>
  <c r="G68" i="1"/>
  <c r="F68" i="1"/>
  <c r="G66" i="1"/>
  <c r="F66" i="1"/>
  <c r="G62" i="1"/>
  <c r="F62" i="1"/>
  <c r="G59" i="1"/>
  <c r="F59" i="1"/>
  <c r="G55" i="1"/>
  <c r="F55" i="1"/>
  <c r="G54" i="1"/>
  <c r="F54" i="1"/>
  <c r="G49" i="1"/>
  <c r="F49" i="1"/>
  <c r="G47" i="1"/>
  <c r="F47" i="1"/>
  <c r="G46" i="1"/>
  <c r="F46" i="1"/>
  <c r="G31" i="1"/>
  <c r="F31" i="1"/>
  <c r="G27" i="1"/>
  <c r="F27" i="1"/>
  <c r="G26" i="1"/>
  <c r="F26" i="1"/>
  <c r="G23" i="1"/>
  <c r="F23" i="1"/>
  <c r="G21" i="1"/>
  <c r="F21" i="1"/>
  <c r="G20" i="1"/>
  <c r="F20" i="1"/>
  <c r="F13" i="1"/>
  <c r="G23" i="2" l="1"/>
  <c r="G21" i="2"/>
  <c r="G18" i="2"/>
  <c r="G13" i="2"/>
</calcChain>
</file>

<file path=xl/comments1.xml><?xml version="1.0" encoding="utf-8"?>
<comments xmlns="http://schemas.openxmlformats.org/spreadsheetml/2006/main">
  <authors>
    <author>Автор</author>
  </authors>
  <commentList>
    <comment ref="B8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масса коробки 9,5 кг 0,023 м3</t>
        </r>
      </text>
    </comment>
    <comment ref="B8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масса коробки 10,51 кг 0,023 м3</t>
        </r>
      </text>
    </comment>
    <comment ref="B8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масса коробки 9,06 кг 0,023 м3</t>
        </r>
      </text>
    </comment>
  </commentList>
</comments>
</file>

<file path=xl/sharedStrings.xml><?xml version="1.0" encoding="utf-8"?>
<sst xmlns="http://schemas.openxmlformats.org/spreadsheetml/2006/main" count="300" uniqueCount="241">
  <si>
    <t>Адрес склада г. Москва, ул. Деловая д. 20 тел +7 495 231-28-11</t>
  </si>
  <si>
    <t xml:space="preserve">ПРАЙС-ЛИСТ г. Москва </t>
  </si>
  <si>
    <t>Курс у.е.</t>
  </si>
  <si>
    <t>Обратите пожалуйста внимание!!!</t>
  </si>
  <si>
    <t>http://3metra.ru/</t>
  </si>
  <si>
    <r>
      <t xml:space="preserve">Если не указанно дополнительно, то материал предназначен только для </t>
    </r>
    <r>
      <rPr>
        <b/>
        <sz val="12"/>
        <color indexed="10"/>
        <rFont val="Times New Roman"/>
        <family val="1"/>
      </rPr>
      <t xml:space="preserve">широкоформатных жескосольвентных принтеров, </t>
    </r>
  </si>
  <si>
    <t>и не подходит!!! для принтеров класса Roland, Mimaki  и т.п. принтеров с близким расположением блока голов к поверхности печати</t>
  </si>
  <si>
    <t>т.к. не гарантированна идеальная намотка материала и не гарантированно фото качество готового отпечатка</t>
  </si>
  <si>
    <t>Наименование материала</t>
  </si>
  <si>
    <t>Плотность г/м2</t>
  </si>
  <si>
    <t>за м2 y.e.</t>
  </si>
  <si>
    <t>за м2 рубли</t>
  </si>
  <si>
    <t>остновные характеристики</t>
  </si>
  <si>
    <t>Ламинированная баннерная ткань (технология ХОЛОДНОГО ламинирования), длина намотки 50 пог.м, если не указанно иное</t>
  </si>
  <si>
    <t>Температурная устойчивость от - 10º С до + 60º С</t>
  </si>
  <si>
    <t>Ламинированная баннерная ткань (технология ГОРЯЧЕГО ламинирования), длина намотки 50 пог.м, если не указанно иное</t>
  </si>
  <si>
    <t>Температурная устойчивость от 0º С до + 60º С</t>
  </si>
  <si>
    <t>ВНИМАНИЕ!!! На всю сетку завод-изготовитель не дает гарантий одинаковой цветопередачи на рулонах различных партий, полутона могут отличаться!</t>
  </si>
  <si>
    <t>Обливная (semi coated) баннерная ткань, длина намотки 50 пог.м</t>
  </si>
  <si>
    <t>Температурная устойчивость от - 20º С до + 70º С</t>
  </si>
  <si>
    <t>Белая самоклящаяся пленка, длина намотки 50 пог.м</t>
  </si>
  <si>
    <t>100 микрон</t>
  </si>
  <si>
    <t>1,06; 1,27; 1,37; 1,52</t>
  </si>
  <si>
    <t>70 микрон</t>
  </si>
  <si>
    <t xml:space="preserve">ПЭТ пленки, длина намотки 50 пог.м </t>
  </si>
  <si>
    <t>240 микрон</t>
  </si>
  <si>
    <t>0,914; 1,07; 1,27</t>
  </si>
  <si>
    <t>Прочее</t>
  </si>
  <si>
    <t>коробка шт</t>
  </si>
  <si>
    <t>мин заказ шт</t>
  </si>
  <si>
    <t>розница</t>
  </si>
  <si>
    <t>люверс оцинкованный 10 мм</t>
  </si>
  <si>
    <t>люверс оцинкованный 16 мм</t>
  </si>
  <si>
    <t>1000+1000</t>
  </si>
  <si>
    <t>люверс оцинкованный 20 мм</t>
  </si>
  <si>
    <t>люверс оцинкованный 25 мм</t>
  </si>
  <si>
    <t>Условия доставки по Москве на листе "Доставка"</t>
  </si>
  <si>
    <t>Обливная баннерная ткань, длина намотки 50 пог.м</t>
  </si>
  <si>
    <t>ПРАЙС ЛИСТ</t>
  </si>
  <si>
    <t>Чернила Triangle</t>
  </si>
  <si>
    <t xml:space="preserve">Известный бренд, только свежие поставки из европы, </t>
  </si>
  <si>
    <t>Есть возможность заказать комплекс услуг по переводу и настройки цветовых профилей БЕСПЛАТНО!</t>
  </si>
  <si>
    <t xml:space="preserve">коробка ДШВ </t>
  </si>
  <si>
    <t>Серия</t>
  </si>
  <si>
    <t>Цвета</t>
  </si>
  <si>
    <t>Тип голов</t>
  </si>
  <si>
    <t>Фасовка</t>
  </si>
  <si>
    <t>Цена за 1 литр, разовая закупка</t>
  </si>
  <si>
    <t>CMYK</t>
  </si>
  <si>
    <t>Triangle USF сольвент</t>
  </si>
  <si>
    <t>Универсальная промывка для экосольвентных и мидлсольвнетых чернил</t>
  </si>
  <si>
    <t>5л.</t>
  </si>
  <si>
    <t>Triangle LV8 
мидлсольвент</t>
  </si>
  <si>
    <t>для печатающих головок с каплей от 8 до 35 пл</t>
  </si>
  <si>
    <t xml:space="preserve">Сольвентные чернила SK4 </t>
  </si>
  <si>
    <t>коробка ДШВ 41х27,5х32,5 см, 5-ть пятилитровых канистр</t>
  </si>
  <si>
    <t>до 50 л.</t>
  </si>
  <si>
    <t>SK 4  Infiniti</t>
  </si>
  <si>
    <t>Seiko SPT510-35 pl, 50 pl, SPT1020-35 pl, 50 pl</t>
  </si>
  <si>
    <t xml:space="preserve">Мы сами можем заказать для Клиента Грузотакси с подачей к нам на склад с 10:00 до 17:00, </t>
  </si>
  <si>
    <t>Доставка по г.Москве от ТТК (третьего траспортного кольца) до МКАД осуществляется</t>
  </si>
  <si>
    <t>доставка внутри ТТК долна быть соласована, т.к. без спец пропуска въезд транспорта ограничен</t>
  </si>
  <si>
    <t>Доставка за МКАД  осуществляется</t>
  </si>
  <si>
    <t>Только по предварительным согласованию</t>
  </si>
  <si>
    <t>От стандартных условий дополнительно оплачивается, 30 руб за 1 км в оба конца от МКАД, для рулонов не шире 3.2 м</t>
  </si>
  <si>
    <t>40 руб за 1 км в оба конца от МКАД, для рулонов не шире 4.2 м и шире</t>
  </si>
  <si>
    <t>Возможна доставка в субботу с загрузкой в пятницу</t>
  </si>
  <si>
    <t xml:space="preserve">НАИМЕНОВАНИЕ </t>
  </si>
  <si>
    <t>Фильтр LMTECH</t>
  </si>
  <si>
    <t>Фильтр короткий, рекомендуемое время использования 150 часов</t>
  </si>
  <si>
    <t>Фильтр длинный 5 мк ЧЕРНЫЙ, рекомендуемое время использования 200 часов</t>
  </si>
  <si>
    <t>1. от 1 шт 300 руб</t>
  </si>
  <si>
    <t>2. кратно 4 шт 250 руб ( в упаковке 4 шт)</t>
  </si>
  <si>
    <t xml:space="preserve">Фильтр типа PALL, есть прямые и П образные соединительные коннекторы </t>
  </si>
  <si>
    <t>рекомендуемое время использования  300 часов</t>
  </si>
  <si>
    <t>1. от 1 шт 600 руб</t>
  </si>
  <si>
    <t>2. от 4 шт 450 руб</t>
  </si>
  <si>
    <t>Демпфер JV33/JV5</t>
  </si>
  <si>
    <t>Большой демпфер без адаптера (типа Роланд)</t>
  </si>
  <si>
    <t>Большой демпфер с адаптером (типа Роланд)</t>
  </si>
  <si>
    <t xml:space="preserve">PE 6x4 NEUTRAL - ТРУБКА ПОЛИЭТИЛЕНОВАЯ </t>
  </si>
  <si>
    <t>PE 4x2.5 NEUTRAL - ТРУБКА ПОЛИУРЕТАНОВАЯ</t>
  </si>
  <si>
    <t>1. 1 м = 100 руб</t>
  </si>
  <si>
    <t>1. 1 м = 80 руб</t>
  </si>
  <si>
    <t>Тентовая ткань, длина намотки 65 пог.м</t>
  </si>
  <si>
    <t>люверс оцинкованный 12 мм</t>
  </si>
  <si>
    <t>Возможные ширины, метры</t>
  </si>
  <si>
    <t>Чернила рекомендованныв производителем китайских принтеров.</t>
  </si>
  <si>
    <t>Сочетают низкую цену, высокую скорость высыхания на материале. Оригинальные SK4 Infinity</t>
  </si>
  <si>
    <t>При заказе от 50000 руб</t>
  </si>
  <si>
    <t>При сумме заказе менее 50000 руб</t>
  </si>
  <si>
    <r>
      <t xml:space="preserve">Возможна </t>
    </r>
    <r>
      <rPr>
        <b/>
        <sz val="11"/>
        <rFont val="Arial"/>
        <family val="2"/>
        <charset val="204"/>
      </rPr>
      <t>попутная</t>
    </r>
    <r>
      <rPr>
        <sz val="11"/>
        <rFont val="Arial"/>
        <family val="2"/>
        <charset val="204"/>
      </rPr>
      <t xml:space="preserve"> бесплатная доставка при любой сумме заказа, без гарантированных сроков</t>
    </r>
  </si>
  <si>
    <t>свыше 50</t>
  </si>
  <si>
    <t>Устойчивость к выгоранию, до 9 месяцев</t>
  </si>
  <si>
    <t>1,6; 2,2; 2,6; 3,2</t>
  </si>
  <si>
    <r>
      <t xml:space="preserve">Бесплатно, в течении </t>
    </r>
    <r>
      <rPr>
        <b/>
        <sz val="11"/>
        <rFont val="Arial"/>
        <family val="2"/>
        <charset val="204"/>
      </rPr>
      <t>2-х рабочих дней, не считая дня размещения заявки</t>
    </r>
  </si>
  <si>
    <t>2,2; 2,6; 3,2</t>
  </si>
  <si>
    <t xml:space="preserve">1 y.e. =  внутренний курс поставщика </t>
  </si>
  <si>
    <t>Дата</t>
  </si>
  <si>
    <t>Курс</t>
  </si>
  <si>
    <t>Внутренний курс поставщика</t>
  </si>
  <si>
    <t>цена розница</t>
  </si>
  <si>
    <t>цена опт</t>
  </si>
  <si>
    <t>Для материалов поствляемых в разных упаковках, указана цена за упаковку крафт бумага, в тубусе берется дополнительная оплата + 0,1 за м2</t>
  </si>
  <si>
    <t>опт</t>
  </si>
  <si>
    <r>
      <t xml:space="preserve">Цена розница </t>
    </r>
    <r>
      <rPr>
        <b/>
        <sz val="10"/>
        <rFont val="Arial"/>
        <family val="2"/>
      </rPr>
      <t>-</t>
    </r>
    <r>
      <rPr>
        <sz val="11"/>
        <color theme="1"/>
        <rFont val="Calibri"/>
        <family val="2"/>
        <scheme val="minor"/>
      </rPr>
      <t xml:space="preserve"> от любого объема </t>
    </r>
  </si>
  <si>
    <r>
      <t>Цена опт</t>
    </r>
    <r>
      <rPr>
        <b/>
        <sz val="10"/>
        <rFont val="Arial"/>
        <family val="2"/>
      </rPr>
      <t xml:space="preserve"> -</t>
    </r>
    <r>
      <rPr>
        <sz val="11"/>
        <color theme="1"/>
        <rFont val="Calibri"/>
        <family val="2"/>
        <scheme val="minor"/>
      </rPr>
      <t xml:space="preserve"> при единоразовой покупке от 100000 руб, или накопительно в течении месяца объем покупок не менее 150000</t>
    </r>
  </si>
  <si>
    <t>пробойник</t>
  </si>
  <si>
    <t>оснастка</t>
  </si>
  <si>
    <t>-</t>
  </si>
  <si>
    <t>2. от 10 шт 400 руб</t>
  </si>
  <si>
    <t>1. 1 шт 500 руб</t>
  </si>
  <si>
    <t>1. от 1 шт 500 руб</t>
  </si>
  <si>
    <t>2. от 4 шт 400 руб</t>
  </si>
  <si>
    <t>1. 1 шт 600 руб</t>
  </si>
  <si>
    <t>от 50 л.</t>
  </si>
  <si>
    <t>от 5 до 45  л.</t>
  </si>
  <si>
    <t>80 микрон</t>
  </si>
  <si>
    <t>ПЭТ GLP 071 беклит с покрытием под печать, анти статик, 320 г/м2</t>
  </si>
  <si>
    <t>0,9; 1,1; 1,4; 1,6; 2,2; 2,6; 3,2</t>
  </si>
  <si>
    <t>цена опт-5% к базе</t>
  </si>
  <si>
    <t>Китайская GLP мат стандарный клей</t>
  </si>
  <si>
    <t xml:space="preserve">Китайская GLP 80 мк матовая и глянцевая </t>
  </si>
  <si>
    <r>
      <t xml:space="preserve">Китайская GLP TPP-07-L  0,07 мм Eurojet глянец </t>
    </r>
    <r>
      <rPr>
        <b/>
        <sz val="12"/>
        <color rgb="FFFF0000"/>
        <rFont val="Times New Roman"/>
        <family val="1"/>
        <charset val="204"/>
      </rPr>
      <t>РАСПРОДАЖА</t>
    </r>
  </si>
  <si>
    <r>
      <t xml:space="preserve">FRONTLIT матовый GLP-002B
</t>
    </r>
    <r>
      <rPr>
        <sz val="11"/>
        <rFont val="Times New Roman"/>
        <family val="1"/>
        <charset val="204"/>
      </rPr>
      <t xml:space="preserve">510 г/м2 18 x 18 1000D x 1000D </t>
    </r>
  </si>
  <si>
    <r>
      <t xml:space="preserve">FRONTLIT матовый GLP 022-1 </t>
    </r>
    <r>
      <rPr>
        <b/>
        <sz val="10"/>
        <rFont val="Times New Roman"/>
        <family val="1"/>
        <charset val="204"/>
      </rPr>
      <t xml:space="preserve">намотка 75 пог.м. 
</t>
    </r>
    <r>
      <rPr>
        <sz val="11"/>
        <rFont val="Times New Roman"/>
        <family val="1"/>
        <charset val="204"/>
      </rPr>
      <t xml:space="preserve">240 г/м2 9х9 500х500 D </t>
    </r>
  </si>
  <si>
    <r>
      <t xml:space="preserve">BLАCКВАСК матовый GLP 022-2 </t>
    </r>
    <r>
      <rPr>
        <b/>
        <sz val="10"/>
        <rFont val="Times New Roman"/>
        <family val="1"/>
        <charset val="204"/>
      </rPr>
      <t xml:space="preserve">намотка 75 пог.м.  
</t>
    </r>
    <r>
      <rPr>
        <sz val="11"/>
        <rFont val="Times New Roman"/>
        <family val="1"/>
        <charset val="204"/>
      </rPr>
      <t xml:space="preserve">240 г/м2 9х9 500х500 D </t>
    </r>
  </si>
  <si>
    <t>Обливная баннерная сетка</t>
  </si>
  <si>
    <r>
      <t xml:space="preserve">FRONTLIT матовый GLP-004B 
</t>
    </r>
    <r>
      <rPr>
        <sz val="11"/>
        <rFont val="Times New Roman"/>
        <family val="1"/>
        <charset val="204"/>
      </rPr>
      <t xml:space="preserve">450 г/м2 18 x 18 1000D x 1000D </t>
    </r>
  </si>
  <si>
    <r>
      <t xml:space="preserve">BACKLIT матовый GLP-011 в ТУБУСЕ 
</t>
    </r>
    <r>
      <rPr>
        <sz val="12"/>
        <rFont val="Times New Roman"/>
        <family val="1"/>
        <charset val="204"/>
      </rPr>
      <t xml:space="preserve">510 г/м2 20 x 20 1000D x 1000D </t>
    </r>
  </si>
  <si>
    <t xml:space="preserve">WANMU белый, серый, полуматовый anti cold
630 г/м2 18 x 18 1000D x 1000D </t>
  </si>
  <si>
    <r>
      <t xml:space="preserve">FRONTLIT матовый HFCL440 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 xml:space="preserve">440 г/м2 18х12 300х500 D </t>
    </r>
  </si>
  <si>
    <r>
      <t xml:space="preserve">FRONTLIT матовый TG 510 НЕ ГОРЮЧИЙ европ B1
</t>
    </r>
    <r>
      <rPr>
        <sz val="11"/>
        <rFont val="Times New Roman"/>
        <family val="1"/>
        <charset val="204"/>
      </rPr>
      <t>510 г/м2 18 x 18 1000D x 1000D  российские параметры Г1 В2 Д3 Т3</t>
    </r>
  </si>
  <si>
    <r>
      <t>Цена опт</t>
    </r>
    <r>
      <rPr>
        <b/>
        <sz val="10"/>
        <rFont val="Arial"/>
        <family val="2"/>
      </rPr>
      <t xml:space="preserve"> -5% к базе- </t>
    </r>
    <r>
      <rPr>
        <sz val="11"/>
        <color theme="1"/>
        <rFont val="Calibri"/>
        <family val="2"/>
        <scheme val="minor"/>
      </rPr>
      <t xml:space="preserve"> при единоразовой покупке от 300000 руб</t>
    </r>
  </si>
  <si>
    <t>Прозрачная пленка, длина намотки 50 пог.м</t>
  </si>
  <si>
    <r>
      <t xml:space="preserve">Китайская GLP TPP-10-K-P-M 100 мк матовая </t>
    </r>
    <r>
      <rPr>
        <sz val="12"/>
        <rFont val="Times New Roman"/>
        <family val="1"/>
        <charset val="204"/>
      </rPr>
      <t>для печати</t>
    </r>
  </si>
  <si>
    <r>
      <t xml:space="preserve">BLАCКВАСК матовый GLP-005B 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 xml:space="preserve">450 г/м2 18 x 18 1000D x 1000D </t>
    </r>
  </si>
  <si>
    <t>1,1; 1,6; 2,2; 2,6</t>
  </si>
  <si>
    <r>
      <t>Китайская GLP TPP-07-L  0,07 мм матовая, глянцевая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для холодной ламинации</t>
    </r>
  </si>
  <si>
    <r>
      <t xml:space="preserve">BLOCKOUT матовый BC 510 в ТУБУСЕ </t>
    </r>
    <r>
      <rPr>
        <b/>
        <sz val="12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510 г/м2 42х40 300х300D</t>
    </r>
  </si>
  <si>
    <r>
      <t xml:space="preserve">BLOCKOUT матовый BC 410 в ТУБУСЕ </t>
    </r>
    <r>
      <rPr>
        <b/>
        <sz val="12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410 г/м2 36х36 250х250</t>
    </r>
  </si>
  <si>
    <t xml:space="preserve"> </t>
  </si>
  <si>
    <t>БУМАГА</t>
  </si>
  <si>
    <t>1,27; 1,6</t>
  </si>
  <si>
    <r>
      <t>Бумага Ситилайт KAMMERER 200-150 ES,</t>
    </r>
    <r>
      <rPr>
        <sz val="12"/>
        <rFont val="Times New Roman"/>
        <family val="1"/>
        <charset val="204"/>
      </rPr>
      <t xml:space="preserve"> Германия, намотка 100 пог.м.</t>
    </r>
  </si>
  <si>
    <r>
      <t xml:space="preserve">BLOCKOUT матовый HTJ3000  в ТУБУСЕ </t>
    </r>
    <r>
      <rPr>
        <b/>
        <sz val="12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500 г/м2 42х40 300х300D</t>
    </r>
  </si>
  <si>
    <r>
      <t xml:space="preserve">MESH 3 МЕТРА 9х9 без подложки PVC </t>
    </r>
    <r>
      <rPr>
        <b/>
        <sz val="10"/>
        <rFont val="Times New Roman"/>
        <family val="1"/>
        <charset val="204"/>
      </rPr>
      <t xml:space="preserve"> намотка 75 пог.м.   
</t>
    </r>
    <r>
      <rPr>
        <sz val="11"/>
        <rFont val="Times New Roman"/>
        <family val="1"/>
        <charset val="204"/>
      </rPr>
      <t>сетка 190 г/м2 9x9 840х840 D, не калиброванная</t>
    </r>
  </si>
  <si>
    <t>1,1; 1,4; 1,6; 2,2; 2,6; 3,2</t>
  </si>
  <si>
    <r>
      <t xml:space="preserve">FRONTLIT матовый GLP-002B-1
</t>
    </r>
    <r>
      <rPr>
        <sz val="11"/>
        <rFont val="Times New Roman"/>
        <family val="1"/>
        <charset val="204"/>
      </rPr>
      <t xml:space="preserve">500 г/м2 18 x 18 1000D x 1000D </t>
    </r>
  </si>
  <si>
    <r>
      <t xml:space="preserve">BACKLIT матовый GLP-011 в ТУБУСЕ
</t>
    </r>
    <r>
      <rPr>
        <sz val="11"/>
        <rFont val="Times New Roman"/>
        <family val="1"/>
        <charset val="204"/>
      </rPr>
      <t xml:space="preserve">510 г/м2 20 x 20 1000D x 1000D </t>
    </r>
  </si>
  <si>
    <t>Китайская GLP REMOVABLE 80 мк матовая ЛЕГКОСЬЕМНЫЙ КЛЕЙ</t>
  </si>
  <si>
    <t>1,06; 1,27</t>
  </si>
  <si>
    <r>
      <t xml:space="preserve">BACKLIT матовый HFHLB440 намотка 60 пог.м. и 50 пог.м.
</t>
    </r>
    <r>
      <rPr>
        <sz val="11"/>
        <rFont val="Times New Roman"/>
        <family val="1"/>
        <charset val="204"/>
      </rPr>
      <t>440 г/м2 28х28 500х500 D</t>
    </r>
    <r>
      <rPr>
        <b/>
        <sz val="12"/>
        <rFont val="Times New Roman"/>
        <family val="1"/>
      </rPr>
      <t xml:space="preserve"> </t>
    </r>
  </si>
  <si>
    <r>
      <t xml:space="preserve">MESH DIPENG 9х9 с подложкой PVC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Категория B</t>
    </r>
    <r>
      <rPr>
        <b/>
        <sz val="10"/>
        <rFont val="Times New Roman"/>
        <family val="1"/>
        <charset val="204"/>
      </rPr>
      <t xml:space="preserve"> намотка 50 и 75 пог.м. 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сетка 210 г/м2 9x9 840х840 D + подложка 90 г, не калиброванная </t>
    </r>
  </si>
  <si>
    <r>
      <t>Китайская GLP TPP-06-L  0,06 мм матовая, глянцевая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для холодной ламинации</t>
    </r>
  </si>
  <si>
    <r>
      <t xml:space="preserve">FRONTLIT полуматовый GLP004-HL NEW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440 г/м2 18x18 1000D x 1000D</t>
    </r>
  </si>
  <si>
    <r>
      <t xml:space="preserve">GREYBACK матовый GLP 019 W/G </t>
    </r>
    <r>
      <rPr>
        <b/>
        <sz val="10"/>
        <rFont val="Times New Roman"/>
        <family val="1"/>
        <charset val="204"/>
      </rPr>
      <t xml:space="preserve">намотка 75 пог.м.  
</t>
    </r>
    <r>
      <rPr>
        <sz val="11"/>
        <rFont val="Times New Roman"/>
        <family val="1"/>
        <charset val="204"/>
      </rPr>
      <t xml:space="preserve">280 г/м2 18х12 200х300 D </t>
    </r>
  </si>
  <si>
    <r>
      <t xml:space="preserve">BLOCKOUT GLP018
</t>
    </r>
    <r>
      <rPr>
        <sz val="11"/>
        <rFont val="Times New Roman"/>
        <family val="1"/>
        <charset val="204"/>
      </rPr>
      <t>510 г/м2 9x9 840D x 840D</t>
    </r>
  </si>
  <si>
    <t>2,0</t>
  </si>
  <si>
    <t>700 микрон</t>
  </si>
  <si>
    <t>Китайская GLP 700 мк, мягкие окна, без клея, подходит под УФ печать</t>
  </si>
  <si>
    <r>
      <t>Китайская GLP Premium 100 мк матовая</t>
    </r>
    <r>
      <rPr>
        <b/>
        <sz val="9"/>
        <rFont val="Times New Roman"/>
        <family val="1"/>
        <charset val="204"/>
      </rPr>
      <t xml:space="preserve">
усиленный клей, теплый белый, атистатик, толстая подложка</t>
    </r>
  </si>
  <si>
    <r>
      <t xml:space="preserve">FRONTLIT MSD матовый MF350-440
</t>
    </r>
    <r>
      <rPr>
        <sz val="11"/>
        <rFont val="Times New Roman"/>
        <family val="1"/>
        <charset val="204"/>
      </rPr>
      <t xml:space="preserve">440 г/м2 18х12 300х500 D </t>
    </r>
  </si>
  <si>
    <t xml:space="preserve">1,9; 2,0 </t>
  </si>
  <si>
    <r>
      <t xml:space="preserve">MESH KSR 9х9 без подложки PVC </t>
    </r>
    <r>
      <rPr>
        <b/>
        <sz val="10"/>
        <rFont val="Times New Roman"/>
        <family val="1"/>
        <charset val="204"/>
      </rPr>
      <t xml:space="preserve"> намотка 75 пог.м.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сетка 190 г/м2 9x9 840х840 D </t>
    </r>
  </si>
  <si>
    <t>Условия доставки товара, с 01.10.2022</t>
  </si>
  <si>
    <t>Если вам нужна срочная доставка, мы предлаем воспользоваться компанией ГрузовичкоФ или Яндекс Такси</t>
  </si>
  <si>
    <t>машина будет загруженна в порядке живой очереди, и сразу поедет к заказчику, что гарантирует маскимально быструю доставку</t>
  </si>
  <si>
    <r>
      <t xml:space="preserve">Обратите внимание автомобиль имеет длину кузова 4 метра, и </t>
    </r>
    <r>
      <rPr>
        <b/>
        <sz val="11"/>
        <color rgb="FFFF0000"/>
        <rFont val="Arial"/>
        <family val="2"/>
        <charset val="204"/>
      </rPr>
      <t>НЕ может</t>
    </r>
    <r>
      <rPr>
        <sz val="11"/>
        <rFont val="Arial"/>
        <family val="2"/>
        <charset val="204"/>
      </rPr>
      <t xml:space="preserve"> доставидь рулоны шириной  5.1 метра (5.27 м в тубусе)</t>
    </r>
  </si>
  <si>
    <t>рулоны шириной 4.2 метра (4.37 м в тубусе) можно поробывать согласовать</t>
  </si>
  <si>
    <t xml:space="preserve">Доставка осуществлятся по тарифам ГрузовичкоФ иля Яндекс Такси с оплатой компании перевозчику или 100% </t>
  </si>
  <si>
    <t>компенсацие понесенных затрат ООО "3 Метра"</t>
  </si>
  <si>
    <r>
      <t>Стоимость доставки</t>
    </r>
    <r>
      <rPr>
        <b/>
        <sz val="11"/>
        <color indexed="10"/>
        <rFont val="Arial"/>
        <family val="2"/>
        <charset val="204"/>
      </rPr>
      <t xml:space="preserve"> 1200 рублей</t>
    </r>
    <r>
      <rPr>
        <b/>
        <sz val="11"/>
        <rFont val="Arial"/>
        <family val="2"/>
        <charset val="204"/>
      </rPr>
      <t>,</t>
    </r>
    <r>
      <rPr>
        <sz val="11"/>
        <rFont val="Arial"/>
        <family val="2"/>
        <charset val="204"/>
      </rPr>
      <t xml:space="preserve"> в течении </t>
    </r>
    <r>
      <rPr>
        <b/>
        <sz val="11"/>
        <rFont val="Arial"/>
        <family val="2"/>
        <charset val="204"/>
      </rPr>
      <t>2-х рабочих дней</t>
    </r>
    <r>
      <rPr>
        <sz val="11"/>
        <rFont val="Arial"/>
        <family val="2"/>
        <charset val="204"/>
      </rPr>
      <t xml:space="preserve"> не считая дня размещения заявки, для материалов шириной 3.2 и уже</t>
    </r>
  </si>
  <si>
    <r>
      <t xml:space="preserve">Стоимость доставки </t>
    </r>
    <r>
      <rPr>
        <b/>
        <sz val="11"/>
        <color indexed="10"/>
        <rFont val="Arial"/>
        <family val="2"/>
        <charset val="204"/>
      </rPr>
      <t>1600 рублей</t>
    </r>
    <r>
      <rPr>
        <b/>
        <sz val="11"/>
        <rFont val="Arial"/>
        <family val="2"/>
        <charset val="204"/>
      </rPr>
      <t>,</t>
    </r>
    <r>
      <rPr>
        <sz val="11"/>
        <rFont val="Arial"/>
        <family val="2"/>
        <charset val="204"/>
      </rPr>
      <t xml:space="preserve"> в течении </t>
    </r>
    <r>
      <rPr>
        <b/>
        <sz val="11"/>
        <rFont val="Arial"/>
        <family val="2"/>
        <charset val="204"/>
      </rPr>
      <t>2-х рабочих дней</t>
    </r>
    <r>
      <rPr>
        <sz val="11"/>
        <rFont val="Arial"/>
        <family val="2"/>
        <charset val="204"/>
      </rPr>
      <t xml:space="preserve"> не считая дня размещения заявки, для материалов шириной 4.2 и 5.1</t>
    </r>
  </si>
  <si>
    <t>Осуществляется только по предварительным согласованию, стоимость услуги по согласованию</t>
  </si>
  <si>
    <r>
      <t xml:space="preserve">FRONTLIT матовый GLP-006B 16х16
</t>
    </r>
    <r>
      <rPr>
        <sz val="11"/>
        <rFont val="Times New Roman"/>
        <family val="1"/>
        <charset val="204"/>
      </rPr>
      <t xml:space="preserve">400 г/м2 16 x 16 1000D x 1000D </t>
    </r>
  </si>
  <si>
    <r>
      <t xml:space="preserve">MESH DIPENG 9х9 без подложки PVC </t>
    </r>
    <r>
      <rPr>
        <b/>
        <sz val="10"/>
        <rFont val="Times New Roman"/>
        <family val="1"/>
        <charset val="204"/>
      </rPr>
      <t xml:space="preserve"> намотка 75 пог.м. Категория В </t>
    </r>
    <r>
      <rPr>
        <b/>
        <sz val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сетка 190 г/м2 9x9 840х840 D </t>
    </r>
  </si>
  <si>
    <r>
      <t xml:space="preserve">FRONTLIT матовый HFCL420-420 
</t>
    </r>
    <r>
      <rPr>
        <sz val="11"/>
        <rFont val="Times New Roman"/>
        <family val="1"/>
        <charset val="204"/>
      </rPr>
      <t xml:space="preserve">420 г/м2 18х12 300х500 D </t>
    </r>
  </si>
  <si>
    <t>2,2</t>
  </si>
  <si>
    <t xml:space="preserve">1,6; 2,0; 2,6; </t>
  </si>
  <si>
    <r>
      <t xml:space="preserve">Китайская GLP TPP-10-K-P-M 100 мк глянцевая </t>
    </r>
    <r>
      <rPr>
        <sz val="12"/>
        <rFont val="Times New Roman"/>
        <family val="1"/>
        <charset val="204"/>
      </rPr>
      <t>для печати</t>
    </r>
  </si>
  <si>
    <r>
      <t xml:space="preserve">MESH 3 МЕТРА 9х9 с подложкой PVC </t>
    </r>
    <r>
      <rPr>
        <b/>
        <sz val="10"/>
        <rFont val="Times New Roman"/>
        <family val="1"/>
        <charset val="204"/>
      </rPr>
      <t xml:space="preserve"> намотка 75 пог.м.  </t>
    </r>
    <r>
      <rPr>
        <b/>
        <sz val="10"/>
        <color rgb="FFFF0000"/>
        <rFont val="Times New Roman"/>
        <family val="1"/>
        <charset val="204"/>
      </rPr>
      <t xml:space="preserve"> Уценка, слегка залипшие</t>
    </r>
    <r>
      <rPr>
        <b/>
        <sz val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сетка 190 г/м2 9x9 840х840 D, не калиброванная</t>
    </r>
  </si>
  <si>
    <t>2,5</t>
  </si>
  <si>
    <r>
      <t xml:space="preserve">MESH DIPENG 9х9 без подложки PVC </t>
    </r>
    <r>
      <rPr>
        <b/>
        <sz val="10"/>
        <rFont val="Times New Roman"/>
        <family val="1"/>
        <charset val="204"/>
      </rPr>
      <t xml:space="preserve"> намотка 75 пог.м. Категория В
</t>
    </r>
    <r>
      <rPr>
        <sz val="11"/>
        <rFont val="Times New Roman"/>
        <family val="1"/>
        <charset val="204"/>
      </rPr>
      <t>сетка 230 г/м2 9x9 1000х1000 D, не калиброванная</t>
    </r>
  </si>
  <si>
    <t>0,9; 1,1; 1,4; 1,6; 2,6; 3,2</t>
  </si>
  <si>
    <t>440/450</t>
  </si>
  <si>
    <r>
      <t xml:space="preserve">FRONTLIT полуматовый GLP006-HL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380 г/м2 16x16 1000D x 1000D</t>
    </r>
  </si>
  <si>
    <r>
      <t xml:space="preserve">FRONTLIT полуматовый GLP004-HL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440/450 г/м2 16x16 1000D x 1000D</t>
    </r>
  </si>
  <si>
    <t>1,1; 1,6</t>
  </si>
  <si>
    <r>
      <t xml:space="preserve">BLOCKOUT матовый GLP013  в ТУБУСЕ 
</t>
    </r>
    <r>
      <rPr>
        <sz val="11"/>
        <rFont val="Times New Roman"/>
        <family val="1"/>
        <charset val="204"/>
      </rPr>
      <t>440 г/м2 36х36 250х250D</t>
    </r>
  </si>
  <si>
    <t>3,2</t>
  </si>
  <si>
    <t xml:space="preserve">5,1 </t>
  </si>
  <si>
    <t>4,2; 5,1</t>
  </si>
  <si>
    <r>
      <t xml:space="preserve">BLOCKOUT матовый S-TFW552828B, СТОК, только для УФ печати
</t>
    </r>
    <r>
      <rPr>
        <sz val="11"/>
        <rFont val="Times New Roman"/>
        <family val="1"/>
        <charset val="204"/>
      </rPr>
      <t>610 г/м2 28х28 500х500D намотки рулонов от 18 до 40 пог.м.</t>
    </r>
  </si>
  <si>
    <t>5,0</t>
  </si>
  <si>
    <r>
      <t xml:space="preserve">FRONTLIT матовый S-TFW84841818, СТОК, только для УФ печати
</t>
    </r>
    <r>
      <rPr>
        <sz val="11"/>
        <rFont val="Times New Roman"/>
        <family val="1"/>
        <charset val="204"/>
      </rPr>
      <t>430 г/м2 18х18 840х840D намотки рулонов от 21 до 45 пог.м.</t>
    </r>
  </si>
  <si>
    <r>
      <t xml:space="preserve">FRONTLIT матовы S-TFW111818B СТОК, только для УФ печати
</t>
    </r>
    <r>
      <rPr>
        <sz val="11"/>
        <rFont val="Times New Roman"/>
        <family val="1"/>
        <charset val="204"/>
      </rPr>
      <t>580 г/м2 18х18 1000х1000D намотки рулонов от 18 до 47 пог.м.</t>
    </r>
  </si>
  <si>
    <t>380</t>
  </si>
  <si>
    <r>
      <t xml:space="preserve">FRONTLIT матовый GLP006B-2
</t>
    </r>
    <r>
      <rPr>
        <sz val="11"/>
        <rFont val="Times New Roman"/>
        <family val="1"/>
        <charset val="204"/>
      </rPr>
      <t xml:space="preserve">380 г/м2 18 x 13 1000D x 1000D </t>
    </r>
  </si>
  <si>
    <t>4,2</t>
  </si>
  <si>
    <t>Сольвент SX-25</t>
  </si>
  <si>
    <t>5,1</t>
  </si>
  <si>
    <t>1л.</t>
  </si>
  <si>
    <t>Triangle USF сольвент, под MSR чернила</t>
  </si>
  <si>
    <r>
      <t xml:space="preserve">FRONTLIT матовый GLP-004 упаковка КРАФТ БУМАГА
</t>
    </r>
    <r>
      <rPr>
        <sz val="11"/>
        <rFont val="Times New Roman"/>
        <family val="1"/>
        <charset val="204"/>
      </rPr>
      <t xml:space="preserve">450 г/м2 18 x 18 1000D x 1000D </t>
    </r>
  </si>
  <si>
    <r>
      <t xml:space="preserve">BLАCКВАСК матовый GLP 005 в ТУБУСЕ
</t>
    </r>
    <r>
      <rPr>
        <sz val="12"/>
        <rFont val="Times New Roman"/>
        <family val="1"/>
        <charset val="204"/>
      </rPr>
      <t xml:space="preserve">450 г/м2 18 x 18 1000D x 1000D </t>
    </r>
  </si>
  <si>
    <r>
      <t xml:space="preserve">BLАCКВАСК матовый GLP 005 укаковка КРАФТ БУМАГА
</t>
    </r>
    <r>
      <rPr>
        <sz val="12"/>
        <rFont val="Times New Roman"/>
        <family val="1"/>
        <charset val="204"/>
      </rPr>
      <t xml:space="preserve">450 г/м2 18 x 18 1000D x 1000D </t>
    </r>
  </si>
  <si>
    <t>с 01 февраля 2024 года</t>
  </si>
  <si>
    <t>1,9; 2,0; 2,2; 3,2</t>
  </si>
  <si>
    <t>1,1; 2,2; 2,6; 3,2</t>
  </si>
  <si>
    <r>
      <t xml:space="preserve">FRONTLIT матовый HFCL430
</t>
    </r>
    <r>
      <rPr>
        <sz val="12"/>
        <rFont val="Times New Roman"/>
        <family val="1"/>
        <charset val="204"/>
      </rPr>
      <t xml:space="preserve">430 г/м2 18х12 300х500 D </t>
    </r>
  </si>
  <si>
    <t>1,1</t>
  </si>
  <si>
    <t>1,4; 1,6; 2,6; 3,2</t>
  </si>
  <si>
    <r>
      <t xml:space="preserve">FRONTLIT матовый HUFENG 380 </t>
    </r>
    <r>
      <rPr>
        <b/>
        <sz val="10"/>
        <color rgb="FFFF0000"/>
        <rFont val="Times New Roman"/>
        <family val="1"/>
        <charset val="204"/>
      </rPr>
      <t>Уценка,</t>
    </r>
    <r>
      <rPr>
        <b/>
        <sz val="12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380 г/м2 16x16 1000D x 1000D</t>
    </r>
  </si>
  <si>
    <r>
      <t xml:space="preserve">FRONTLIT матовый HFCL300 намотка 75 пог.м.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300 г/м2 18х12 200х300 D</t>
    </r>
    <r>
      <rPr>
        <sz val="12"/>
        <rFont val="Times New Roman"/>
        <family val="1"/>
        <charset val="204"/>
      </rPr>
      <t xml:space="preserve"> </t>
    </r>
  </si>
  <si>
    <r>
      <t xml:space="preserve">FRONTLIT матовый HUFENG 380 </t>
    </r>
    <r>
      <rPr>
        <b/>
        <sz val="10"/>
        <color rgb="FFFF0000"/>
        <rFont val="Times New Roman"/>
        <family val="1"/>
        <charset val="204"/>
      </rPr>
      <t>Уценка, 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380 г/м2 16x16 1000D x 1000D</t>
    </r>
  </si>
  <si>
    <t>1,9; 2,0; 2,5; 3,2</t>
  </si>
  <si>
    <r>
      <t xml:space="preserve">MESH KSR 9х9 с подложкой PVC </t>
    </r>
    <r>
      <rPr>
        <b/>
        <sz val="10"/>
        <rFont val="Times New Roman"/>
        <family val="1"/>
        <charset val="204"/>
      </rPr>
      <t xml:space="preserve"> намотка 75 пог.м.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сетка 190 г/м2 9x9 840х840 D + подложка 100 г, не калиброванная </t>
    </r>
  </si>
  <si>
    <t>1,27; 1,52</t>
  </si>
  <si>
    <r>
      <t xml:space="preserve">Китайская GLP Premium 100 мк матовая и глянцевая ЧЕРНЫЙ клей
</t>
    </r>
    <r>
      <rPr>
        <sz val="10"/>
        <rFont val="Times New Roman"/>
        <family val="1"/>
        <charset val="204"/>
      </rPr>
      <t>усиленный клей, атистатик, толстая подложка</t>
    </r>
  </si>
  <si>
    <r>
      <t xml:space="preserve">Китайская GLP Premium 100 мк матовая ЧЕРНЫЙ клей
</t>
    </r>
    <r>
      <rPr>
        <sz val="10"/>
        <rFont val="Times New Roman"/>
        <family val="1"/>
        <charset val="204"/>
      </rPr>
      <t xml:space="preserve">усиленный клей, атистатик, толстая подложка </t>
    </r>
    <r>
      <rPr>
        <b/>
        <sz val="10"/>
        <color rgb="FFFF0000"/>
        <rFont val="Times New Roman"/>
        <family val="1"/>
        <charset val="204"/>
      </rPr>
      <t>УЦЕНКА</t>
    </r>
  </si>
  <si>
    <r>
      <t xml:space="preserve">BLАCКВАСК матовый HUIFENG HF-SCBB450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          
</t>
    </r>
    <r>
      <rPr>
        <sz val="11"/>
        <rFont val="Times New Roman"/>
        <family val="1"/>
        <charset val="204"/>
      </rPr>
      <t xml:space="preserve">450 г/м2 18 x 18 1000D x 1000D </t>
    </r>
  </si>
  <si>
    <r>
      <t xml:space="preserve">BLАCКВАСК матовый HWBJ1010 
</t>
    </r>
    <r>
      <rPr>
        <sz val="11"/>
        <rFont val="Times New Roman"/>
        <family val="1"/>
        <charset val="204"/>
      </rPr>
      <t xml:space="preserve">440 г/м2 18 x 18 1000D x 1000D </t>
    </r>
  </si>
  <si>
    <r>
      <t xml:space="preserve">FRONTLIT матовый DIPENG С380 </t>
    </r>
    <r>
      <rPr>
        <b/>
        <sz val="10"/>
        <color rgb="FFFF0000"/>
        <rFont val="Times New Roman"/>
        <family val="1"/>
        <charset val="204"/>
      </rPr>
      <t>Уценка, в конце слегка залипшие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 xml:space="preserve">380 г/м2 16 x 16 1000D x 1000D </t>
    </r>
  </si>
  <si>
    <t>ПЭТ GLP 048-1 с серым задником для roll up, 340 г/м2</t>
  </si>
  <si>
    <t>250 микрон</t>
  </si>
  <si>
    <r>
      <t xml:space="preserve">Китайская GLP PPE 100 мк глянцевая </t>
    </r>
    <r>
      <rPr>
        <b/>
        <sz val="12"/>
        <color rgb="FFFF0000"/>
        <rFont val="Times New Roman"/>
        <family val="1"/>
        <charset val="204"/>
      </rPr>
      <t>распродажа</t>
    </r>
    <r>
      <rPr>
        <b/>
        <sz val="9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усиленный клей, толстая подложка</t>
    </r>
  </si>
  <si>
    <t>1,1; 1,4; 1,6; 2,2;  2,6; 3,2</t>
  </si>
  <si>
    <t>Лента 12 мм х 50 м</t>
  </si>
  <si>
    <t>Клеевая двустороняя  лента, основа - полиэфир, адгезив - акриловый, прозрачная</t>
  </si>
  <si>
    <t xml:space="preserve">2,2; 2,6 </t>
  </si>
  <si>
    <t>4,2; 4,5; 5,1</t>
  </si>
  <si>
    <r>
      <t xml:space="preserve">FRONTLIT матовый GLP OEM упаковка ТУБУС
</t>
    </r>
    <r>
      <rPr>
        <sz val="11"/>
        <rFont val="Times New Roman"/>
        <family val="1"/>
        <charset val="204"/>
      </rPr>
      <t xml:space="preserve">450 г/м2 18 x 18 1000D x 1000D </t>
    </r>
  </si>
  <si>
    <r>
      <t xml:space="preserve">FRONTLIT матовый GLP-004 упаковка ТУБУС 
</t>
    </r>
    <r>
      <rPr>
        <sz val="11"/>
        <rFont val="Times New Roman"/>
        <family val="1"/>
        <charset val="204"/>
      </rPr>
      <t xml:space="preserve">450 г/м2 18 x 18 1000D x 1000D </t>
    </r>
  </si>
  <si>
    <t>2,2; 3,2</t>
  </si>
  <si>
    <t>с 03.04.2024</t>
  </si>
  <si>
    <r>
      <t xml:space="preserve">MESH GLP 044 9х9 c положкой глянцевая </t>
    </r>
    <r>
      <rPr>
        <b/>
        <sz val="12"/>
        <color rgb="FFFF0000"/>
        <rFont val="Times New Roman"/>
        <family val="1"/>
        <charset val="204"/>
      </rPr>
      <t>распродажа</t>
    </r>
    <r>
      <rPr>
        <b/>
        <sz val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сетка 240 г/м2 9x9 1000х1000 D + подложка 90 г, калиброванная</t>
    </r>
  </si>
  <si>
    <r>
      <t xml:space="preserve">MESH GLP 044 9х9 c подложкой  </t>
    </r>
    <r>
      <rPr>
        <b/>
        <sz val="12"/>
        <color rgb="FFFF0000"/>
        <rFont val="Times New Roman"/>
        <family val="1"/>
        <charset val="204"/>
      </rPr>
      <t>распродажа</t>
    </r>
    <r>
      <rPr>
        <b/>
        <sz val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сетка 250 г/м2 9x9 1000х1000 D + подложка 90 г, калиброванная</t>
    </r>
  </si>
  <si>
    <r>
      <t xml:space="preserve">MESH GLP 046 12х12 c подложкой  </t>
    </r>
    <r>
      <rPr>
        <b/>
        <sz val="12"/>
        <color rgb="FFFF0000"/>
        <rFont val="Times New Roman"/>
        <family val="1"/>
        <charset val="204"/>
      </rPr>
      <t>распродажа</t>
    </r>
    <r>
      <rPr>
        <b/>
        <sz val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сетка 280 г/м2 12x12 1000х1000 D + подложка 90 г, калиброванная</t>
    </r>
  </si>
  <si>
    <t>действителен с 08.04.2024</t>
  </si>
  <si>
    <t>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</si>
</sst>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#,##0.00&quot;у.е.&quot;"/>
    <numFmt numFmtId="166" formatCode="#,##0.00&quot;р.&quot;"/>
    <numFmt numFmtId="167" formatCode="#,##0.00[$р.-423]_ ;\-#,##0.00[$р.-423]\ "/>
    <numFmt numFmtId="168" formatCode="#,##0.00\ &quot;₽&quot;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Times New Roman"/>
      <family val="1"/>
      <charset val="204"/>
    </font>
    <font>
      <b/>
      <sz val="13"/>
      <name val="Times New Roman"/>
      <family val="1"/>
    </font>
    <font>
      <b/>
      <sz val="18"/>
      <name val="Times New Roman"/>
      <family val="1"/>
      <charset val="204"/>
    </font>
    <font>
      <b/>
      <sz val="16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宋体"/>
      <charset val="134"/>
    </font>
    <font>
      <sz val="11"/>
      <color indexed="8"/>
      <name val="宋体"/>
      <charset val="134"/>
    </font>
    <font>
      <sz val="8"/>
      <name val="Times New Roman"/>
      <family val="1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u/>
      <sz val="10"/>
      <color theme="10"/>
      <name val="Arial"/>
      <family val="2"/>
    </font>
    <font>
      <b/>
      <sz val="12"/>
      <color rgb="FFFF0000"/>
      <name val="Times New Roman"/>
      <family val="1"/>
    </font>
    <font>
      <b/>
      <sz val="12"/>
      <color rgb="FF0000FF"/>
      <name val="Arial"/>
      <family val="2"/>
      <charset val="204"/>
    </font>
    <font>
      <b/>
      <sz val="11"/>
      <color rgb="FF0000FF"/>
      <name val="Arial"/>
      <family val="2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11"/>
      <color theme="1"/>
      <name val="Arial"/>
      <family val="2"/>
      <charset val="204"/>
    </font>
    <font>
      <b/>
      <sz val="14"/>
      <color rgb="FF0000FF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9"/>
      <color indexed="81"/>
      <name val="Tahoma"/>
      <charset val="1"/>
    </font>
    <font>
      <b/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11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9"/>
      </right>
      <top style="medium">
        <color indexed="64"/>
      </top>
      <bottom/>
      <diagonal/>
    </border>
    <border>
      <left style="medium">
        <color theme="0"/>
      </left>
      <right style="medium">
        <color indexed="9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indexed="8"/>
      </top>
      <bottom/>
      <diagonal/>
    </border>
    <border>
      <left style="thin">
        <color theme="0"/>
      </left>
      <right style="medium">
        <color indexed="64"/>
      </right>
      <top style="thin">
        <color indexed="8"/>
      </top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167" fontId="0" fillId="0" borderId="0"/>
    <xf numFmtId="167" fontId="41" fillId="0" borderId="0" applyNumberFormat="0" applyFill="0" applyBorder="0" applyAlignment="0" applyProtection="0">
      <alignment vertical="top"/>
      <protection locked="0"/>
    </xf>
    <xf numFmtId="167" fontId="37" fillId="0" borderId="0">
      <alignment vertical="center"/>
    </xf>
    <xf numFmtId="167" fontId="36" fillId="0" borderId="0"/>
    <xf numFmtId="167" fontId="3" fillId="0" borderId="0"/>
    <xf numFmtId="167" fontId="59" fillId="0" borderId="0" applyNumberFormat="0" applyFill="0" applyBorder="0" applyAlignment="0" applyProtection="0"/>
    <xf numFmtId="167" fontId="58" fillId="0" borderId="0"/>
    <xf numFmtId="167" fontId="41" fillId="0" borderId="0" applyNumberFormat="0" applyFill="0" applyBorder="0" applyAlignment="0" applyProtection="0">
      <alignment vertical="top"/>
      <protection locked="0"/>
    </xf>
    <xf numFmtId="167" fontId="2" fillId="0" borderId="0"/>
    <xf numFmtId="167" fontId="1" fillId="0" borderId="0"/>
    <xf numFmtId="167" fontId="1" fillId="0" borderId="0"/>
  </cellStyleXfs>
  <cellXfs count="372">
    <xf numFmtId="167" fontId="0" fillId="0" borderId="0" xfId="0"/>
    <xf numFmtId="167" fontId="4" fillId="0" borderId="1" xfId="0" applyFont="1" applyFill="1" applyBorder="1" applyAlignment="1"/>
    <xf numFmtId="167" fontId="4" fillId="0" borderId="2" xfId="0" applyFont="1" applyFill="1" applyBorder="1" applyAlignment="1"/>
    <xf numFmtId="167" fontId="6" fillId="0" borderId="4" xfId="0" applyFont="1" applyFill="1" applyBorder="1" applyAlignment="1"/>
    <xf numFmtId="167" fontId="7" fillId="0" borderId="5" xfId="0" applyFont="1" applyFill="1" applyBorder="1" applyAlignment="1"/>
    <xf numFmtId="167" fontId="7" fillId="0" borderId="5" xfId="0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center" vertical="center" wrapText="1"/>
    </xf>
    <xf numFmtId="167" fontId="0" fillId="0" borderId="4" xfId="0" applyFont="1" applyFill="1" applyBorder="1"/>
    <xf numFmtId="167" fontId="0" fillId="0" borderId="5" xfId="0" applyFont="1" applyFill="1" applyBorder="1"/>
    <xf numFmtId="2" fontId="0" fillId="0" borderId="4" xfId="0" applyNumberFormat="1" applyFont="1" applyFill="1" applyBorder="1"/>
    <xf numFmtId="167" fontId="10" fillId="0" borderId="9" xfId="0" applyFont="1" applyFill="1" applyBorder="1" applyAlignment="1">
      <alignment horizontal="right" vertical="center"/>
    </xf>
    <xf numFmtId="167" fontId="11" fillId="0" borderId="5" xfId="0" applyFont="1" applyFill="1" applyBorder="1"/>
    <xf numFmtId="167" fontId="42" fillId="0" borderId="4" xfId="0" applyFont="1" applyFill="1" applyBorder="1"/>
    <xf numFmtId="167" fontId="13" fillId="0" borderId="11" xfId="0" applyFont="1" applyFill="1" applyBorder="1"/>
    <xf numFmtId="167" fontId="13" fillId="0" borderId="12" xfId="0" applyFont="1" applyFill="1" applyBorder="1" applyAlignment="1">
      <alignment horizontal="right"/>
    </xf>
    <xf numFmtId="167" fontId="14" fillId="0" borderId="12" xfId="0" applyFont="1" applyFill="1" applyBorder="1"/>
    <xf numFmtId="167" fontId="11" fillId="0" borderId="12" xfId="0" applyFont="1" applyFill="1" applyBorder="1"/>
    <xf numFmtId="2" fontId="15" fillId="4" borderId="14" xfId="0" applyNumberFormat="1" applyFont="1" applyFill="1" applyBorder="1" applyAlignment="1">
      <alignment vertical="center"/>
    </xf>
    <xf numFmtId="167" fontId="21" fillId="0" borderId="18" xfId="0" applyFont="1" applyFill="1" applyBorder="1"/>
    <xf numFmtId="167" fontId="11" fillId="0" borderId="19" xfId="0" applyFont="1" applyFill="1" applyBorder="1" applyAlignment="1">
      <alignment horizontal="left" vertical="center"/>
    </xf>
    <xf numFmtId="167" fontId="15" fillId="0" borderId="82" xfId="0" applyNumberFormat="1" applyFont="1" applyFill="1" applyBorder="1" applyAlignment="1">
      <alignment horizontal="center" vertical="center"/>
    </xf>
    <xf numFmtId="167" fontId="15" fillId="0" borderId="82" xfId="0" applyNumberFormat="1" applyFont="1" applyFill="1" applyBorder="1" applyAlignment="1">
      <alignment horizontal="center" vertical="center"/>
    </xf>
    <xf numFmtId="166" fontId="16" fillId="0" borderId="82" xfId="0" applyNumberFormat="1" applyFont="1" applyFill="1" applyBorder="1" applyAlignment="1">
      <alignment horizontal="center" vertical="center"/>
    </xf>
    <xf numFmtId="167" fontId="15" fillId="0" borderId="20" xfId="0" applyFont="1" applyFill="1" applyBorder="1" applyAlignment="1">
      <alignment horizontal="left" vertical="center"/>
    </xf>
    <xf numFmtId="165" fontId="20" fillId="0" borderId="21" xfId="0" applyNumberFormat="1" applyFont="1" applyFill="1" applyBorder="1" applyAlignment="1">
      <alignment horizontal="center" vertical="center"/>
    </xf>
    <xf numFmtId="166" fontId="16" fillId="5" borderId="24" xfId="0" applyNumberFormat="1" applyFont="1" applyFill="1" applyBorder="1" applyAlignment="1">
      <alignment horizontal="center" vertical="center"/>
    </xf>
    <xf numFmtId="167" fontId="15" fillId="0" borderId="27" xfId="0" applyFont="1" applyFill="1" applyBorder="1" applyAlignment="1">
      <alignment horizontal="left" vertical="center"/>
    </xf>
    <xf numFmtId="167" fontId="15" fillId="0" borderId="28" xfId="0" applyFont="1" applyFill="1" applyBorder="1" applyAlignment="1">
      <alignment horizontal="left" vertical="center"/>
    </xf>
    <xf numFmtId="167" fontId="16" fillId="0" borderId="29" xfId="0" applyNumberFormat="1" applyFont="1" applyFill="1" applyBorder="1" applyAlignment="1">
      <alignment horizontal="center" vertical="center"/>
    </xf>
    <xf numFmtId="167" fontId="16" fillId="0" borderId="3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/>
    </xf>
    <xf numFmtId="49" fontId="4" fillId="0" borderId="31" xfId="0" applyNumberFormat="1" applyFont="1" applyFill="1" applyBorder="1" applyAlignment="1">
      <alignment horizontal="left"/>
    </xf>
    <xf numFmtId="49" fontId="25" fillId="0" borderId="31" xfId="0" applyNumberFormat="1" applyFont="1" applyFill="1" applyBorder="1" applyAlignment="1">
      <alignment horizontal="left"/>
    </xf>
    <xf numFmtId="167" fontId="24" fillId="0" borderId="19" xfId="0" applyFont="1" applyFill="1" applyBorder="1"/>
    <xf numFmtId="167" fontId="5" fillId="0" borderId="83" xfId="0" applyFont="1" applyFill="1" applyBorder="1" applyAlignment="1">
      <alignment horizontal="right"/>
    </xf>
    <xf numFmtId="167" fontId="9" fillId="0" borderId="35" xfId="0" applyFont="1" applyFill="1" applyBorder="1" applyAlignment="1">
      <alignment horizontal="right"/>
    </xf>
    <xf numFmtId="2" fontId="15" fillId="4" borderId="26" xfId="0" applyNumberFormat="1" applyFont="1" applyFill="1" applyBorder="1" applyAlignment="1">
      <alignment vertical="center"/>
    </xf>
    <xf numFmtId="166" fontId="16" fillId="5" borderId="37" xfId="0" applyNumberFormat="1" applyFont="1" applyFill="1" applyBorder="1" applyAlignment="1">
      <alignment horizontal="center" vertical="center"/>
    </xf>
    <xf numFmtId="167" fontId="0" fillId="0" borderId="0" xfId="0" applyFont="1" applyFill="1"/>
    <xf numFmtId="167" fontId="5" fillId="0" borderId="84" xfId="0" applyFont="1" applyFill="1" applyBorder="1" applyAlignment="1">
      <alignment horizontal="right"/>
    </xf>
    <xf numFmtId="167" fontId="0" fillId="0" borderId="39" xfId="0" applyFont="1" applyFill="1" applyBorder="1"/>
    <xf numFmtId="2" fontId="0" fillId="0" borderId="5" xfId="0" applyNumberFormat="1" applyFont="1" applyFill="1" applyBorder="1"/>
    <xf numFmtId="167" fontId="42" fillId="0" borderId="5" xfId="0" applyFont="1" applyFill="1" applyBorder="1"/>
    <xf numFmtId="167" fontId="15" fillId="0" borderId="28" xfId="0" applyFont="1" applyBorder="1" applyAlignment="1">
      <alignment horizontal="left" vertical="center"/>
    </xf>
    <xf numFmtId="167" fontId="11" fillId="0" borderId="29" xfId="0" applyFont="1" applyBorder="1" applyAlignment="1">
      <alignment horizontal="center" vertical="center"/>
    </xf>
    <xf numFmtId="167" fontId="21" fillId="0" borderId="29" xfId="0" applyFont="1" applyBorder="1" applyAlignment="1">
      <alignment horizontal="center" vertical="center"/>
    </xf>
    <xf numFmtId="167" fontId="16" fillId="0" borderId="29" xfId="0" applyNumberFormat="1" applyFont="1" applyBorder="1" applyAlignment="1">
      <alignment horizontal="center" vertical="center"/>
    </xf>
    <xf numFmtId="167" fontId="16" fillId="0" borderId="30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left"/>
    </xf>
    <xf numFmtId="167" fontId="0" fillId="0" borderId="5" xfId="0" applyFont="1" applyBorder="1" applyAlignment="1">
      <alignment horizontal="left"/>
    </xf>
    <xf numFmtId="167" fontId="0" fillId="0" borderId="9" xfId="0" applyFont="1" applyBorder="1"/>
    <xf numFmtId="167" fontId="0" fillId="0" borderId="10" xfId="0" applyFont="1" applyBorder="1"/>
    <xf numFmtId="49" fontId="25" fillId="0" borderId="31" xfId="0" applyNumberFormat="1" applyFont="1" applyBorder="1" applyAlignment="1">
      <alignment horizontal="left"/>
    </xf>
    <xf numFmtId="167" fontId="24" fillId="0" borderId="19" xfId="0" applyFont="1" applyBorder="1"/>
    <xf numFmtId="49" fontId="24" fillId="0" borderId="32" xfId="0" applyNumberFormat="1" applyFont="1" applyBorder="1" applyAlignment="1">
      <alignment horizontal="left"/>
    </xf>
    <xf numFmtId="167" fontId="0" fillId="0" borderId="32" xfId="0" applyFont="1" applyBorder="1" applyAlignment="1">
      <alignment horizontal="left"/>
    </xf>
    <xf numFmtId="167" fontId="0" fillId="0" borderId="33" xfId="0" applyFont="1" applyBorder="1"/>
    <xf numFmtId="167" fontId="0" fillId="0" borderId="34" xfId="0" applyFont="1" applyBorder="1"/>
    <xf numFmtId="167" fontId="9" fillId="0" borderId="0" xfId="0" applyFont="1" applyBorder="1"/>
    <xf numFmtId="167" fontId="28" fillId="0" borderId="0" xfId="0" applyFont="1" applyBorder="1" applyAlignment="1">
      <alignment horizontal="right"/>
    </xf>
    <xf numFmtId="167" fontId="19" fillId="0" borderId="0" xfId="0" applyFont="1" applyBorder="1"/>
    <xf numFmtId="167" fontId="9" fillId="0" borderId="0" xfId="0" applyFont="1" applyFill="1" applyBorder="1"/>
    <xf numFmtId="167" fontId="29" fillId="0" borderId="0" xfId="0" applyFont="1" applyBorder="1"/>
    <xf numFmtId="167" fontId="19" fillId="0" borderId="0" xfId="0" applyFont="1" applyBorder="1" applyAlignment="1"/>
    <xf numFmtId="167" fontId="22" fillId="2" borderId="40" xfId="0" applyFont="1" applyFill="1" applyBorder="1" applyAlignment="1">
      <alignment horizontal="center" vertical="center" wrapText="1"/>
    </xf>
    <xf numFmtId="167" fontId="22" fillId="2" borderId="41" xfId="0" applyFont="1" applyFill="1" applyBorder="1" applyAlignment="1">
      <alignment horizontal="center" vertical="center" wrapText="1"/>
    </xf>
    <xf numFmtId="167" fontId="30" fillId="0" borderId="42" xfId="0" applyFont="1" applyFill="1" applyBorder="1" applyAlignment="1">
      <alignment horizontal="center" vertical="center" wrapText="1"/>
    </xf>
    <xf numFmtId="167" fontId="30" fillId="0" borderId="43" xfId="0" applyFont="1" applyFill="1" applyBorder="1" applyAlignment="1">
      <alignment horizontal="center" vertical="center" wrapText="1"/>
    </xf>
    <xf numFmtId="167" fontId="19" fillId="0" borderId="0" xfId="0" applyFont="1" applyBorder="1" applyAlignment="1">
      <alignment horizontal="left" vertical="top"/>
    </xf>
    <xf numFmtId="167" fontId="9" fillId="0" borderId="0" xfId="0" applyFont="1"/>
    <xf numFmtId="167" fontId="30" fillId="0" borderId="27" xfId="0" applyFont="1" applyFill="1" applyBorder="1" applyAlignment="1">
      <alignment horizontal="center" vertical="center" wrapText="1"/>
    </xf>
    <xf numFmtId="167" fontId="30" fillId="0" borderId="23" xfId="0" applyFont="1" applyFill="1" applyBorder="1" applyAlignment="1">
      <alignment horizontal="center" vertical="center" wrapText="1"/>
    </xf>
    <xf numFmtId="167" fontId="24" fillId="0" borderId="0" xfId="0" applyFont="1" applyFill="1" applyBorder="1"/>
    <xf numFmtId="167" fontId="32" fillId="0" borderId="0" xfId="0" applyFont="1" applyBorder="1"/>
    <xf numFmtId="167" fontId="32" fillId="0" borderId="0" xfId="0" applyFont="1"/>
    <xf numFmtId="167" fontId="35" fillId="0" borderId="0" xfId="0" applyFont="1"/>
    <xf numFmtId="167" fontId="44" fillId="0" borderId="26" xfId="0" applyFont="1" applyBorder="1"/>
    <xf numFmtId="167" fontId="32" fillId="0" borderId="3" xfId="0" applyFont="1" applyBorder="1"/>
    <xf numFmtId="167" fontId="32" fillId="0" borderId="36" xfId="0" applyFont="1" applyBorder="1"/>
    <xf numFmtId="167" fontId="32" fillId="0" borderId="28" xfId="0" applyFont="1" applyBorder="1"/>
    <xf numFmtId="167" fontId="32" fillId="0" borderId="44" xfId="0" applyFont="1" applyBorder="1"/>
    <xf numFmtId="167" fontId="32" fillId="0" borderId="19" xfId="0" applyFont="1" applyBorder="1"/>
    <xf numFmtId="167" fontId="32" fillId="0" borderId="45" xfId="0" applyFont="1" applyBorder="1"/>
    <xf numFmtId="167" fontId="32" fillId="0" borderId="46" xfId="0" applyFont="1" applyBorder="1"/>
    <xf numFmtId="167" fontId="34" fillId="0" borderId="0" xfId="0" applyFont="1" applyBorder="1"/>
    <xf numFmtId="167" fontId="34" fillId="0" borderId="28" xfId="0" applyFont="1" applyBorder="1"/>
    <xf numFmtId="49" fontId="32" fillId="0" borderId="12" xfId="0" applyNumberFormat="1" applyFont="1" applyBorder="1"/>
    <xf numFmtId="167" fontId="32" fillId="0" borderId="12" xfId="0" applyFont="1" applyBorder="1"/>
    <xf numFmtId="49" fontId="32" fillId="0" borderId="12" xfId="0" applyNumberFormat="1" applyFont="1" applyBorder="1" applyAlignment="1">
      <alignment horizontal="left"/>
    </xf>
    <xf numFmtId="49" fontId="32" fillId="0" borderId="12" xfId="0" applyNumberFormat="1" applyFont="1" applyBorder="1" applyAlignment="1">
      <alignment horizontal="center"/>
    </xf>
    <xf numFmtId="167" fontId="32" fillId="0" borderId="47" xfId="0" applyFont="1" applyFill="1" applyBorder="1"/>
    <xf numFmtId="49" fontId="32" fillId="0" borderId="0" xfId="0" applyNumberFormat="1" applyFont="1" applyBorder="1"/>
    <xf numFmtId="49" fontId="32" fillId="0" borderId="0" xfId="0" applyNumberFormat="1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167" fontId="32" fillId="0" borderId="0" xfId="0" applyFont="1" applyFill="1" applyBorder="1"/>
    <xf numFmtId="167" fontId="44" fillId="0" borderId="28" xfId="0" applyFont="1" applyBorder="1"/>
    <xf numFmtId="167" fontId="32" fillId="0" borderId="28" xfId="0" applyFont="1" applyBorder="1" applyAlignment="1">
      <alignment horizontal="left"/>
    </xf>
    <xf numFmtId="49" fontId="44" fillId="0" borderId="4" xfId="0" applyNumberFormat="1" applyFont="1" applyBorder="1"/>
    <xf numFmtId="49" fontId="34" fillId="0" borderId="48" xfId="0" applyNumberFormat="1" applyFont="1" applyBorder="1"/>
    <xf numFmtId="167" fontId="45" fillId="0" borderId="0" xfId="0" applyFont="1"/>
    <xf numFmtId="167" fontId="11" fillId="0" borderId="0" xfId="0" applyFont="1"/>
    <xf numFmtId="167" fontId="15" fillId="0" borderId="0" xfId="0" applyFont="1"/>
    <xf numFmtId="167" fontId="11" fillId="0" borderId="0" xfId="0" applyFont="1" applyFill="1"/>
    <xf numFmtId="167" fontId="46" fillId="0" borderId="0" xfId="0" applyFont="1" applyFill="1"/>
    <xf numFmtId="167" fontId="47" fillId="0" borderId="0" xfId="0" applyFont="1" applyFill="1"/>
    <xf numFmtId="167" fontId="48" fillId="0" borderId="0" xfId="0" applyFont="1" applyFill="1"/>
    <xf numFmtId="167" fontId="49" fillId="0" borderId="0" xfId="0" applyFont="1" applyFill="1"/>
    <xf numFmtId="167" fontId="49" fillId="0" borderId="0" xfId="0" applyFont="1"/>
    <xf numFmtId="167" fontId="50" fillId="0" borderId="0" xfId="0" applyFont="1" applyFill="1"/>
    <xf numFmtId="167" fontId="51" fillId="0" borderId="0" xfId="0" applyFont="1" applyFill="1"/>
    <xf numFmtId="167" fontId="15" fillId="0" borderId="0" xfId="0" applyFont="1" applyFill="1"/>
    <xf numFmtId="2" fontId="7" fillId="6" borderId="14" xfId="0" applyNumberFormat="1" applyFont="1" applyFill="1" applyBorder="1" applyAlignment="1">
      <alignment horizontal="left" vertical="center"/>
    </xf>
    <xf numFmtId="2" fontId="27" fillId="6" borderId="3" xfId="0" applyNumberFormat="1" applyFont="1" applyFill="1" applyBorder="1" applyAlignment="1">
      <alignment horizontal="left" vertical="center"/>
    </xf>
    <xf numFmtId="2" fontId="16" fillId="6" borderId="3" xfId="0" applyNumberFormat="1" applyFont="1" applyFill="1" applyBorder="1" applyAlignment="1">
      <alignment horizontal="left" vertical="center"/>
    </xf>
    <xf numFmtId="2" fontId="16" fillId="6" borderId="36" xfId="0" applyNumberFormat="1" applyFont="1" applyFill="1" applyBorder="1" applyAlignment="1">
      <alignment horizontal="left" vertical="center"/>
    </xf>
    <xf numFmtId="166" fontId="16" fillId="5" borderId="49" xfId="0" applyNumberFormat="1" applyFont="1" applyFill="1" applyBorder="1" applyAlignment="1">
      <alignment horizontal="center" vertical="center"/>
    </xf>
    <xf numFmtId="167" fontId="22" fillId="2" borderId="50" xfId="0" applyFont="1" applyFill="1" applyBorder="1" applyAlignment="1">
      <alignment horizontal="center" vertical="center" wrapText="1"/>
    </xf>
    <xf numFmtId="49" fontId="15" fillId="4" borderId="51" xfId="0" applyNumberFormat="1" applyFont="1" applyFill="1" applyBorder="1" applyAlignment="1">
      <alignment vertical="center"/>
    </xf>
    <xf numFmtId="167" fontId="18" fillId="0" borderId="0" xfId="0" applyFont="1" applyBorder="1"/>
    <xf numFmtId="167" fontId="31" fillId="0" borderId="43" xfId="0" applyFont="1" applyFill="1" applyBorder="1" applyAlignment="1">
      <alignment horizontal="center" vertical="center" wrapText="1"/>
    </xf>
    <xf numFmtId="167" fontId="13" fillId="0" borderId="48" xfId="0" applyFont="1" applyFill="1" applyBorder="1"/>
    <xf numFmtId="167" fontId="52" fillId="0" borderId="0" xfId="0" applyFont="1"/>
    <xf numFmtId="167" fontId="17" fillId="7" borderId="57" xfId="0" applyFont="1" applyFill="1" applyBorder="1" applyAlignment="1">
      <alignment horizontal="center" vertical="center"/>
    </xf>
    <xf numFmtId="167" fontId="13" fillId="7" borderId="58" xfId="0" applyFont="1" applyFill="1" applyBorder="1" applyAlignment="1">
      <alignment horizontal="center" vertical="center" wrapText="1"/>
    </xf>
    <xf numFmtId="167" fontId="13" fillId="7" borderId="59" xfId="0" applyFont="1" applyFill="1" applyBorder="1" applyAlignment="1">
      <alignment horizontal="center" vertical="center" wrapText="1"/>
    </xf>
    <xf numFmtId="166" fontId="16" fillId="0" borderId="87" xfId="0" applyNumberFormat="1" applyFont="1" applyFill="1" applyBorder="1" applyAlignment="1">
      <alignment horizontal="center" vertical="center"/>
    </xf>
    <xf numFmtId="164" fontId="52" fillId="0" borderId="0" xfId="0" applyNumberFormat="1" applyFont="1"/>
    <xf numFmtId="164" fontId="54" fillId="0" borderId="0" xfId="0" applyNumberFormat="1" applyFont="1"/>
    <xf numFmtId="167" fontId="22" fillId="2" borderId="26" xfId="0" applyFont="1" applyFill="1" applyBorder="1" applyAlignment="1">
      <alignment horizontal="center" vertical="center" wrapText="1"/>
    </xf>
    <xf numFmtId="168" fontId="16" fillId="0" borderId="21" xfId="0" applyNumberFormat="1" applyFont="1" applyFill="1" applyBorder="1" applyAlignment="1">
      <alignment horizontal="center" vertical="center"/>
    </xf>
    <xf numFmtId="168" fontId="16" fillId="0" borderId="56" xfId="0" applyNumberFormat="1" applyFont="1" applyFill="1" applyBorder="1" applyAlignment="1">
      <alignment horizontal="center" vertical="center"/>
    </xf>
    <xf numFmtId="164" fontId="8" fillId="0" borderId="62" xfId="0" applyNumberFormat="1" applyFont="1" applyFill="1" applyBorder="1" applyAlignment="1">
      <alignment horizontal="center" vertical="center" wrapText="1"/>
    </xf>
    <xf numFmtId="165" fontId="30" fillId="0" borderId="65" xfId="0" applyNumberFormat="1" applyFont="1" applyFill="1" applyBorder="1" applyAlignment="1">
      <alignment horizontal="center" vertical="center" wrapText="1"/>
    </xf>
    <xf numFmtId="165" fontId="30" fillId="0" borderId="37" xfId="0" applyNumberFormat="1" applyFont="1" applyFill="1" applyBorder="1" applyAlignment="1">
      <alignment horizontal="center" vertical="center" wrapText="1"/>
    </xf>
    <xf numFmtId="165" fontId="20" fillId="0" borderId="66" xfId="0" applyNumberFormat="1" applyFont="1" applyFill="1" applyBorder="1" applyAlignment="1">
      <alignment horizontal="center" vertical="center"/>
    </xf>
    <xf numFmtId="167" fontId="0" fillId="0" borderId="0" xfId="0"/>
    <xf numFmtId="167" fontId="15" fillId="0" borderId="20" xfId="0" applyFont="1" applyFill="1" applyBorder="1" applyAlignment="1">
      <alignment horizontal="left" vertical="center" wrapText="1"/>
    </xf>
    <xf numFmtId="167" fontId="39" fillId="0" borderId="13" xfId="0" applyFont="1" applyFill="1" applyBorder="1" applyAlignment="1">
      <alignment horizontal="right"/>
    </xf>
    <xf numFmtId="167" fontId="21" fillId="0" borderId="28" xfId="0" applyFont="1" applyFill="1" applyBorder="1" applyAlignment="1"/>
    <xf numFmtId="2" fontId="15" fillId="4" borderId="15" xfId="0" applyNumberFormat="1" applyFont="1" applyFill="1" applyBorder="1" applyAlignment="1">
      <alignment horizontal="center" vertical="center"/>
    </xf>
    <xf numFmtId="49" fontId="15" fillId="4" borderId="52" xfId="0" applyNumberFormat="1" applyFont="1" applyFill="1" applyBorder="1" applyAlignment="1">
      <alignment horizontal="center" vertical="center"/>
    </xf>
    <xf numFmtId="165" fontId="18" fillId="0" borderId="21" xfId="0" applyNumberFormat="1" applyFont="1" applyFill="1" applyBorder="1" applyAlignment="1">
      <alignment horizontal="center" vertical="center"/>
    </xf>
    <xf numFmtId="166" fontId="16" fillId="5" borderId="68" xfId="0" applyNumberFormat="1" applyFont="1" applyFill="1" applyBorder="1" applyAlignment="1">
      <alignment horizontal="center" vertical="center"/>
    </xf>
    <xf numFmtId="167" fontId="0" fillId="0" borderId="2" xfId="0" applyFont="1" applyFill="1" applyBorder="1" applyAlignment="1">
      <alignment horizontal="center"/>
    </xf>
    <xf numFmtId="167" fontId="0" fillId="0" borderId="3" xfId="0" applyFont="1" applyFill="1" applyBorder="1" applyAlignment="1">
      <alignment horizontal="center"/>
    </xf>
    <xf numFmtId="167" fontId="7" fillId="0" borderId="5" xfId="0" applyFont="1" applyFill="1" applyBorder="1" applyAlignment="1">
      <alignment horizontal="center"/>
    </xf>
    <xf numFmtId="167" fontId="7" fillId="0" borderId="6" xfId="0" applyFont="1" applyFill="1" applyBorder="1" applyAlignment="1">
      <alignment horizontal="center"/>
    </xf>
    <xf numFmtId="167" fontId="0" fillId="0" borderId="5" xfId="0" applyFont="1" applyFill="1" applyBorder="1" applyAlignment="1">
      <alignment horizontal="center"/>
    </xf>
    <xf numFmtId="167" fontId="11" fillId="0" borderId="5" xfId="0" applyFont="1" applyFill="1" applyBorder="1" applyAlignment="1">
      <alignment horizontal="center"/>
    </xf>
    <xf numFmtId="167" fontId="11" fillId="0" borderId="32" xfId="0" applyFont="1" applyFill="1" applyBorder="1" applyAlignment="1">
      <alignment horizontal="center"/>
    </xf>
    <xf numFmtId="167" fontId="21" fillId="0" borderId="85" xfId="0" applyFont="1" applyFill="1" applyBorder="1" applyAlignment="1">
      <alignment horizontal="center"/>
    </xf>
    <xf numFmtId="167" fontId="21" fillId="0" borderId="82" xfId="0" applyFont="1" applyFill="1" applyBorder="1" applyAlignment="1">
      <alignment horizontal="center"/>
    </xf>
    <xf numFmtId="167" fontId="15" fillId="4" borderId="3" xfId="0" applyNumberFormat="1" applyFont="1" applyFill="1" applyBorder="1" applyAlignment="1">
      <alignment horizontal="center" vertical="center"/>
    </xf>
    <xf numFmtId="167" fontId="19" fillId="0" borderId="21" xfId="0" applyNumberFormat="1" applyFont="1" applyFill="1" applyBorder="1" applyAlignment="1">
      <alignment horizontal="center" vertical="center"/>
    </xf>
    <xf numFmtId="167" fontId="0" fillId="0" borderId="9" xfId="0" applyFont="1" applyFill="1" applyBorder="1" applyAlignment="1">
      <alignment horizontal="center"/>
    </xf>
    <xf numFmtId="167" fontId="0" fillId="0" borderId="32" xfId="0" applyFont="1" applyFill="1" applyBorder="1" applyAlignment="1">
      <alignment horizontal="center"/>
    </xf>
    <xf numFmtId="167" fontId="0" fillId="0" borderId="33" xfId="0" applyFont="1" applyFill="1" applyBorder="1" applyAlignment="1">
      <alignment horizontal="center"/>
    </xf>
    <xf numFmtId="167" fontId="0" fillId="0" borderId="0" xfId="0" applyAlignment="1">
      <alignment horizontal="center"/>
    </xf>
    <xf numFmtId="167" fontId="0" fillId="0" borderId="81" xfId="0" applyFont="1" applyFill="1" applyBorder="1" applyAlignment="1">
      <alignment horizontal="center"/>
    </xf>
    <xf numFmtId="167" fontId="7" fillId="0" borderId="38" xfId="0" applyFont="1" applyFill="1" applyBorder="1" applyAlignment="1">
      <alignment horizontal="center"/>
    </xf>
    <xf numFmtId="167" fontId="0" fillId="0" borderId="8" xfId="0" applyFont="1" applyFill="1" applyBorder="1" applyAlignment="1">
      <alignment horizontal="center"/>
    </xf>
    <xf numFmtId="167" fontId="41" fillId="0" borderId="0" xfId="1" applyBorder="1" applyAlignment="1" applyProtection="1">
      <alignment horizontal="center"/>
    </xf>
    <xf numFmtId="167" fontId="0" fillId="0" borderId="45" xfId="0" applyBorder="1" applyAlignment="1">
      <alignment horizontal="center"/>
    </xf>
    <xf numFmtId="167" fontId="39" fillId="0" borderId="61" xfId="0" applyFont="1" applyFill="1" applyBorder="1" applyAlignment="1">
      <alignment horizontal="center"/>
    </xf>
    <xf numFmtId="2" fontId="15" fillId="4" borderId="16" xfId="0" applyNumberFormat="1" applyFont="1" applyFill="1" applyBorder="1" applyAlignment="1">
      <alignment horizontal="center" vertical="center"/>
    </xf>
    <xf numFmtId="167" fontId="21" fillId="0" borderId="86" xfId="0" applyFont="1" applyFill="1" applyBorder="1" applyAlignment="1">
      <alignment horizontal="center"/>
    </xf>
    <xf numFmtId="49" fontId="15" fillId="4" borderId="53" xfId="0" applyNumberFormat="1" applyFont="1" applyFill="1" applyBorder="1" applyAlignment="1">
      <alignment horizontal="center" vertical="center"/>
    </xf>
    <xf numFmtId="166" fontId="15" fillId="4" borderId="3" xfId="0" applyNumberFormat="1" applyFont="1" applyFill="1" applyBorder="1" applyAlignment="1">
      <alignment horizontal="center" vertical="center"/>
    </xf>
    <xf numFmtId="166" fontId="15" fillId="4" borderId="36" xfId="0" applyNumberFormat="1" applyFont="1" applyFill="1" applyBorder="1" applyAlignment="1">
      <alignment horizontal="center" vertical="center"/>
    </xf>
    <xf numFmtId="167" fontId="0" fillId="0" borderId="10" xfId="0" applyFont="1" applyFill="1" applyBorder="1" applyAlignment="1">
      <alignment horizontal="center"/>
    </xf>
    <xf numFmtId="167" fontId="0" fillId="0" borderId="34" xfId="0" applyFont="1" applyFill="1" applyBorder="1" applyAlignment="1">
      <alignment horizontal="center"/>
    </xf>
    <xf numFmtId="167" fontId="21" fillId="0" borderId="87" xfId="0" applyFont="1" applyFill="1" applyBorder="1" applyAlignment="1">
      <alignment horizontal="center"/>
    </xf>
    <xf numFmtId="165" fontId="18" fillId="0" borderId="21" xfId="0" applyNumberFormat="1" applyFont="1" applyFill="1" applyBorder="1" applyAlignment="1">
      <alignment vertical="center"/>
    </xf>
    <xf numFmtId="166" fontId="16" fillId="5" borderId="21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left" vertical="center" wrapText="1"/>
    </xf>
    <xf numFmtId="2" fontId="22" fillId="0" borderId="20" xfId="0" applyNumberFormat="1" applyFont="1" applyFill="1" applyBorder="1" applyAlignment="1">
      <alignment horizontal="left" vertical="center" wrapText="1"/>
    </xf>
    <xf numFmtId="167" fontId="21" fillId="0" borderId="88" xfId="0" applyFont="1" applyFill="1" applyBorder="1" applyAlignment="1">
      <alignment horizontal="center"/>
    </xf>
    <xf numFmtId="2" fontId="7" fillId="6" borderId="26" xfId="0" applyNumberFormat="1" applyFont="1" applyFill="1" applyBorder="1" applyAlignment="1">
      <alignment horizontal="left" vertical="center"/>
    </xf>
    <xf numFmtId="2" fontId="15" fillId="0" borderId="89" xfId="0" applyNumberFormat="1" applyFont="1" applyFill="1" applyBorder="1" applyAlignment="1">
      <alignment horizontal="left" vertical="center" wrapText="1"/>
    </xf>
    <xf numFmtId="166" fontId="16" fillId="5" borderId="67" xfId="0" applyNumberFormat="1" applyFont="1" applyFill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left" vertical="center" wrapText="1"/>
    </xf>
    <xf numFmtId="167" fontId="13" fillId="7" borderId="93" xfId="0" applyFont="1" applyFill="1" applyBorder="1" applyAlignment="1">
      <alignment horizontal="center" vertical="center" wrapText="1"/>
    </xf>
    <xf numFmtId="166" fontId="16" fillId="5" borderId="23" xfId="0" applyNumberFormat="1" applyFont="1" applyFill="1" applyBorder="1" applyAlignment="1">
      <alignment horizontal="center" vertical="center"/>
    </xf>
    <xf numFmtId="165" fontId="18" fillId="0" borderId="23" xfId="0" applyNumberFormat="1" applyFont="1" applyFill="1" applyBorder="1" applyAlignment="1">
      <alignment horizontal="center" vertical="center"/>
    </xf>
    <xf numFmtId="166" fontId="16" fillId="5" borderId="65" xfId="0" applyNumberFormat="1" applyFont="1" applyFill="1" applyBorder="1" applyAlignment="1">
      <alignment horizontal="center" vertical="center"/>
    </xf>
    <xf numFmtId="167" fontId="22" fillId="4" borderId="80" xfId="0" applyFont="1" applyFill="1" applyBorder="1" applyAlignment="1">
      <alignment horizontal="center" vertical="center" wrapText="1"/>
    </xf>
    <xf numFmtId="167" fontId="22" fillId="4" borderId="79" xfId="0" applyFont="1" applyFill="1" applyBorder="1" applyAlignment="1">
      <alignment horizontal="center" vertical="center" wrapText="1"/>
    </xf>
    <xf numFmtId="167" fontId="22" fillId="2" borderId="70" xfId="0" applyFont="1" applyFill="1" applyBorder="1" applyAlignment="1">
      <alignment horizontal="center" vertical="center" wrapText="1"/>
    </xf>
    <xf numFmtId="167" fontId="22" fillId="2" borderId="57" xfId="0" applyFont="1" applyFill="1" applyBorder="1" applyAlignment="1">
      <alignment horizontal="center" vertical="center" wrapText="1"/>
    </xf>
    <xf numFmtId="167" fontId="22" fillId="2" borderId="63" xfId="0" applyFont="1" applyFill="1" applyBorder="1" applyAlignment="1">
      <alignment horizontal="center" vertical="center" wrapText="1"/>
    </xf>
    <xf numFmtId="167" fontId="22" fillId="2" borderId="64" xfId="0" applyFont="1" applyFill="1" applyBorder="1" applyAlignment="1">
      <alignment horizontal="center" vertical="center" wrapText="1"/>
    </xf>
    <xf numFmtId="167" fontId="22" fillId="2" borderId="74" xfId="0" applyFont="1" applyFill="1" applyBorder="1" applyAlignment="1">
      <alignment horizontal="center" vertical="center" wrapText="1"/>
    </xf>
    <xf numFmtId="167" fontId="0" fillId="0" borderId="0" xfId="0"/>
    <xf numFmtId="166" fontId="16" fillId="5" borderId="54" xfId="0" applyNumberFormat="1" applyFont="1" applyFill="1" applyBorder="1" applyAlignment="1">
      <alignment horizontal="center" vertical="center"/>
    </xf>
    <xf numFmtId="166" fontId="16" fillId="5" borderId="55" xfId="0" applyNumberFormat="1" applyFont="1" applyFill="1" applyBorder="1" applyAlignment="1">
      <alignment horizontal="center" vertical="center"/>
    </xf>
    <xf numFmtId="166" fontId="16" fillId="5" borderId="56" xfId="0" applyNumberFormat="1" applyFont="1" applyFill="1" applyBorder="1" applyAlignment="1">
      <alignment horizontal="center" vertical="center"/>
    </xf>
    <xf numFmtId="167" fontId="0" fillId="0" borderId="0" xfId="0" applyFont="1" applyFill="1" applyBorder="1"/>
    <xf numFmtId="167" fontId="16" fillId="0" borderId="98" xfId="0" applyNumberFormat="1" applyFont="1" applyBorder="1" applyAlignment="1">
      <alignment horizontal="center" vertical="center"/>
    </xf>
    <xf numFmtId="167" fontId="0" fillId="0" borderId="99" xfId="0" applyFont="1" applyFill="1" applyBorder="1"/>
    <xf numFmtId="167" fontId="0" fillId="0" borderId="100" xfId="0" applyFont="1" applyFill="1" applyBorder="1"/>
    <xf numFmtId="2" fontId="15" fillId="0" borderId="42" xfId="0" applyNumberFormat="1" applyFont="1" applyFill="1" applyBorder="1" applyAlignment="1">
      <alignment horizontal="left" vertical="center" wrapText="1"/>
    </xf>
    <xf numFmtId="165" fontId="18" fillId="0" borderId="43" xfId="0" applyNumberFormat="1" applyFont="1" applyFill="1" applyBorder="1" applyAlignment="1">
      <alignment horizontal="center" vertical="center"/>
    </xf>
    <xf numFmtId="2" fontId="15" fillId="4" borderId="3" xfId="0" applyNumberFormat="1" applyFont="1" applyFill="1" applyBorder="1" applyAlignment="1">
      <alignment horizontal="center" vertical="center"/>
    </xf>
    <xf numFmtId="2" fontId="15" fillId="4" borderId="36" xfId="0" applyNumberFormat="1" applyFont="1" applyFill="1" applyBorder="1" applyAlignment="1">
      <alignment horizontal="center" vertical="center"/>
    </xf>
    <xf numFmtId="165" fontId="18" fillId="0" borderId="97" xfId="0" applyNumberFormat="1" applyFont="1" applyFill="1" applyBorder="1" applyAlignment="1">
      <alignment horizontal="center" vertical="center"/>
    </xf>
    <xf numFmtId="166" fontId="16" fillId="0" borderId="54" xfId="0" applyNumberFormat="1" applyFont="1" applyFill="1" applyBorder="1" applyAlignment="1">
      <alignment horizontal="center" vertical="center"/>
    </xf>
    <xf numFmtId="166" fontId="16" fillId="0" borderId="55" xfId="0" applyNumberFormat="1" applyFont="1" applyFill="1" applyBorder="1" applyAlignment="1">
      <alignment horizontal="center" vertical="center"/>
    </xf>
    <xf numFmtId="14" fontId="52" fillId="0" borderId="0" xfId="0" applyNumberFormat="1" applyFont="1"/>
    <xf numFmtId="164" fontId="52" fillId="0" borderId="0" xfId="0" applyNumberFormat="1" applyFont="1"/>
    <xf numFmtId="166" fontId="16" fillId="5" borderId="43" xfId="0" applyNumberFormat="1" applyFont="1" applyFill="1" applyBorder="1" applyAlignment="1">
      <alignment horizontal="center" vertical="center"/>
    </xf>
    <xf numFmtId="167" fontId="15" fillId="0" borderId="21" xfId="0" applyFont="1" applyFill="1" applyBorder="1" applyAlignment="1">
      <alignment horizontal="left" vertical="center" wrapText="1"/>
    </xf>
    <xf numFmtId="167" fontId="15" fillId="0" borderId="42" xfId="0" applyFont="1" applyFill="1" applyBorder="1" applyAlignment="1">
      <alignment horizontal="left" vertical="center"/>
    </xf>
    <xf numFmtId="165" fontId="20" fillId="0" borderId="43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 wrapText="1"/>
    </xf>
    <xf numFmtId="167" fontId="0" fillId="0" borderId="101" xfId="0" applyBorder="1"/>
    <xf numFmtId="165" fontId="20" fillId="0" borderId="23" xfId="0" applyNumberFormat="1" applyFont="1" applyFill="1" applyBorder="1" applyAlignment="1">
      <alignment horizontal="center" vertical="center"/>
    </xf>
    <xf numFmtId="167" fontId="15" fillId="0" borderId="28" xfId="0" applyFont="1" applyFill="1" applyBorder="1" applyAlignment="1">
      <alignment horizontal="left" vertical="center" wrapText="1"/>
    </xf>
    <xf numFmtId="165" fontId="20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166" fontId="16" fillId="0" borderId="44" xfId="0" applyNumberFormat="1" applyFont="1" applyFill="1" applyBorder="1" applyAlignment="1">
      <alignment horizontal="center" vertical="center"/>
    </xf>
    <xf numFmtId="166" fontId="16" fillId="5" borderId="103" xfId="0" applyNumberFormat="1" applyFont="1" applyFill="1" applyBorder="1" applyAlignment="1">
      <alignment horizontal="center" vertical="center"/>
    </xf>
    <xf numFmtId="166" fontId="16" fillId="5" borderId="104" xfId="0" applyNumberFormat="1" applyFont="1" applyFill="1" applyBorder="1" applyAlignment="1">
      <alignment horizontal="center" vertical="center"/>
    </xf>
    <xf numFmtId="2" fontId="15" fillId="4" borderId="40" xfId="0" applyNumberFormat="1" applyFont="1" applyFill="1" applyBorder="1" applyAlignment="1">
      <alignment vertical="center"/>
    </xf>
    <xf numFmtId="2" fontId="15" fillId="4" borderId="78" xfId="0" applyNumberFormat="1" applyFont="1" applyFill="1" applyBorder="1" applyAlignment="1">
      <alignment horizontal="center" vertical="center"/>
    </xf>
    <xf numFmtId="2" fontId="15" fillId="4" borderId="79" xfId="0" applyNumberFormat="1" applyFont="1" applyFill="1" applyBorder="1" applyAlignment="1">
      <alignment horizontal="center" vertical="center"/>
    </xf>
    <xf numFmtId="167" fontId="15" fillId="0" borderId="22" xfId="0" applyFont="1" applyFill="1" applyBorder="1" applyAlignment="1">
      <alignment horizontal="left" vertical="center" wrapText="1"/>
    </xf>
    <xf numFmtId="165" fontId="20" fillId="0" borderId="102" xfId="0" applyNumberFormat="1" applyFont="1" applyFill="1" applyBorder="1" applyAlignment="1">
      <alignment horizontal="center" vertical="center"/>
    </xf>
    <xf numFmtId="165" fontId="30" fillId="0" borderId="43" xfId="0" applyNumberFormat="1" applyFont="1" applyFill="1" applyBorder="1" applyAlignment="1">
      <alignment horizontal="center" vertical="center" wrapText="1"/>
    </xf>
    <xf numFmtId="165" fontId="30" fillId="0" borderId="23" xfId="0" applyNumberFormat="1" applyFont="1" applyFill="1" applyBorder="1" applyAlignment="1">
      <alignment horizontal="center" vertical="center" wrapText="1"/>
    </xf>
    <xf numFmtId="167" fontId="0" fillId="0" borderId="28" xfId="0" applyBorder="1"/>
    <xf numFmtId="2" fontId="15" fillId="0" borderId="21" xfId="0" applyNumberFormat="1" applyFont="1" applyFill="1" applyBorder="1" applyAlignment="1">
      <alignment horizontal="left" vertical="center" wrapText="1"/>
    </xf>
    <xf numFmtId="49" fontId="17" fillId="0" borderId="43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15" fillId="4" borderId="15" xfId="0" applyNumberFormat="1" applyFont="1" applyFill="1" applyBorder="1" applyAlignment="1">
      <alignment horizontal="center" vertical="center"/>
    </xf>
    <xf numFmtId="49" fontId="17" fillId="0" borderId="92" xfId="0" applyNumberFormat="1" applyFont="1" applyFill="1" applyBorder="1" applyAlignment="1">
      <alignment horizontal="center" vertical="center" wrapText="1"/>
    </xf>
    <xf numFmtId="49" fontId="21" fillId="0" borderId="88" xfId="0" applyNumberFormat="1" applyFont="1" applyFill="1" applyBorder="1" applyAlignment="1">
      <alignment horizontal="center" vertical="center"/>
    </xf>
    <xf numFmtId="49" fontId="15" fillId="4" borderId="3" xfId="0" applyNumberFormat="1" applyFont="1" applyFill="1" applyBorder="1" applyAlignment="1">
      <alignment horizontal="center" vertical="center"/>
    </xf>
    <xf numFmtId="49" fontId="21" fillId="0" borderId="82" xfId="0" applyNumberFormat="1" applyFont="1" applyFill="1" applyBorder="1" applyAlignment="1">
      <alignment horizontal="center" vertical="center"/>
    </xf>
    <xf numFmtId="49" fontId="11" fillId="0" borderId="82" xfId="0" applyNumberFormat="1" applyFont="1" applyFill="1" applyBorder="1" applyAlignment="1">
      <alignment horizontal="center" vertical="center"/>
    </xf>
    <xf numFmtId="49" fontId="17" fillId="0" borderId="68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4" borderId="78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77" xfId="0" applyNumberFormat="1" applyFont="1" applyFill="1" applyBorder="1" applyAlignment="1">
      <alignment horizontal="center" vertical="center"/>
    </xf>
    <xf numFmtId="49" fontId="14" fillId="0" borderId="77" xfId="0" applyNumberFormat="1" applyFont="1" applyFill="1" applyBorder="1" applyAlignment="1">
      <alignment horizontal="center" vertical="center" wrapText="1"/>
    </xf>
    <xf numFmtId="49" fontId="17" fillId="0" borderId="60" xfId="0" applyNumberFormat="1" applyFont="1" applyFill="1" applyBorder="1" applyAlignment="1">
      <alignment horizontal="center" vertical="center"/>
    </xf>
    <xf numFmtId="49" fontId="23" fillId="0" borderId="77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7" fillId="0" borderId="2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/>
    <xf numFmtId="49" fontId="0" fillId="0" borderId="5" xfId="0" applyNumberFormat="1" applyFont="1" applyFill="1" applyBorder="1"/>
    <xf numFmtId="49" fontId="21" fillId="0" borderId="88" xfId="0" applyNumberFormat="1" applyFont="1" applyFill="1" applyBorder="1" applyAlignment="1"/>
    <xf numFmtId="49" fontId="21" fillId="0" borderId="82" xfId="0" applyNumberFormat="1" applyFont="1" applyFill="1" applyBorder="1" applyAlignment="1"/>
    <xf numFmtId="49" fontId="0" fillId="0" borderId="0" xfId="0" applyNumberFormat="1"/>
    <xf numFmtId="14" fontId="53" fillId="0" borderId="0" xfId="0" applyNumberFormat="1" applyFont="1"/>
    <xf numFmtId="14" fontId="54" fillId="0" borderId="0" xfId="0" applyNumberFormat="1" applyFont="1"/>
    <xf numFmtId="49" fontId="7" fillId="0" borderId="5" xfId="0" applyNumberFormat="1" applyFont="1" applyFill="1" applyBorder="1" applyAlignment="1">
      <alignment horizontal="right"/>
    </xf>
    <xf numFmtId="49" fontId="10" fillId="0" borderId="9" xfId="0" applyNumberFormat="1" applyFont="1" applyFill="1" applyBorder="1" applyAlignment="1">
      <alignment horizontal="right" vertical="center"/>
    </xf>
    <xf numFmtId="49" fontId="13" fillId="0" borderId="32" xfId="0" applyNumberFormat="1" applyFont="1" applyFill="1" applyBorder="1" applyAlignment="1">
      <alignment horizontal="right"/>
    </xf>
    <xf numFmtId="49" fontId="15" fillId="4" borderId="15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5" fillId="4" borderId="3" xfId="0" applyNumberFormat="1" applyFont="1" applyFill="1" applyBorder="1" applyAlignment="1">
      <alignment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5" fillId="4" borderId="52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49" fontId="15" fillId="4" borderId="78" xfId="0" applyNumberFormat="1" applyFont="1" applyFill="1" applyBorder="1" applyAlignment="1">
      <alignment vertical="center"/>
    </xf>
    <xf numFmtId="49" fontId="17" fillId="0" borderId="25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left"/>
    </xf>
    <xf numFmtId="49" fontId="24" fillId="0" borderId="32" xfId="0" applyNumberFormat="1" applyFont="1" applyFill="1" applyBorder="1" applyAlignment="1">
      <alignment horizontal="left"/>
    </xf>
    <xf numFmtId="1" fontId="27" fillId="6" borderId="15" xfId="0" applyNumberFormat="1" applyFont="1" applyFill="1" applyBorder="1" applyAlignment="1">
      <alignment horizontal="left" vertical="center"/>
    </xf>
    <xf numFmtId="1" fontId="11" fillId="0" borderId="90" xfId="0" applyNumberFormat="1" applyFont="1" applyFill="1" applyBorder="1" applyAlignment="1">
      <alignment horizontal="center" vertical="center"/>
    </xf>
    <xf numFmtId="165" fontId="18" fillId="0" borderId="90" xfId="0" applyNumberFormat="1" applyFont="1" applyFill="1" applyBorder="1" applyAlignment="1">
      <alignment horizontal="right" vertical="center"/>
    </xf>
    <xf numFmtId="49" fontId="27" fillId="6" borderId="3" xfId="0" applyNumberFormat="1" applyFont="1" applyFill="1" applyBorder="1" applyAlignment="1">
      <alignment horizontal="left" vertical="center"/>
    </xf>
    <xf numFmtId="49" fontId="17" fillId="0" borderId="90" xfId="0" applyNumberFormat="1" applyFont="1" applyFill="1" applyBorder="1" applyAlignment="1">
      <alignment horizontal="center" vertical="center" wrapText="1"/>
    </xf>
    <xf numFmtId="167" fontId="22" fillId="3" borderId="26" xfId="0" applyFont="1" applyFill="1" applyBorder="1" applyAlignment="1">
      <alignment horizontal="center" vertical="center" wrapText="1"/>
    </xf>
    <xf numFmtId="167" fontId="22" fillId="3" borderId="3" xfId="0" applyFont="1" applyFill="1" applyBorder="1" applyAlignment="1">
      <alignment horizontal="center" vertical="center" wrapText="1"/>
    </xf>
    <xf numFmtId="167" fontId="22" fillId="3" borderId="36" xfId="0" applyFont="1" applyFill="1" applyBorder="1" applyAlignment="1">
      <alignment horizontal="center" vertical="center" wrapText="1"/>
    </xf>
    <xf numFmtId="167" fontId="30" fillId="0" borderId="21" xfId="0" applyFont="1" applyFill="1" applyBorder="1" applyAlignment="1">
      <alignment horizontal="center" vertical="center" wrapText="1"/>
    </xf>
    <xf numFmtId="167" fontId="30" fillId="0" borderId="20" xfId="0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/>
    </xf>
    <xf numFmtId="2" fontId="15" fillId="8" borderId="20" xfId="0" applyNumberFormat="1" applyFont="1" applyFill="1" applyBorder="1" applyAlignment="1">
      <alignment horizontal="left" vertical="center" wrapText="1"/>
    </xf>
    <xf numFmtId="1" fontId="11" fillId="8" borderId="21" xfId="0" applyNumberFormat="1" applyFont="1" applyFill="1" applyBorder="1" applyAlignment="1">
      <alignment horizontal="center" vertical="center"/>
    </xf>
    <xf numFmtId="49" fontId="17" fillId="8" borderId="21" xfId="0" applyNumberFormat="1" applyFont="1" applyFill="1" applyBorder="1" applyAlignment="1">
      <alignment horizontal="center" vertical="center" wrapText="1"/>
    </xf>
    <xf numFmtId="165" fontId="18" fillId="8" borderId="21" xfId="0" applyNumberFormat="1" applyFont="1" applyFill="1" applyBorder="1" applyAlignment="1">
      <alignment vertical="center"/>
    </xf>
    <xf numFmtId="2" fontId="16" fillId="5" borderId="21" xfId="0" applyNumberFormat="1" applyFont="1" applyFill="1" applyBorder="1" applyAlignment="1">
      <alignment vertical="center"/>
    </xf>
    <xf numFmtId="2" fontId="16" fillId="5" borderId="56" xfId="0" applyNumberFormat="1" applyFont="1" applyFill="1" applyBorder="1" applyAlignment="1">
      <alignment vertical="center"/>
    </xf>
    <xf numFmtId="2" fontId="16" fillId="5" borderId="37" xfId="0" applyNumberFormat="1" applyFont="1" applyFill="1" applyBorder="1" applyAlignment="1">
      <alignment vertical="center"/>
    </xf>
    <xf numFmtId="165" fontId="30" fillId="0" borderId="21" xfId="0" applyNumberFormat="1" applyFont="1" applyFill="1" applyBorder="1" applyAlignment="1">
      <alignment horizontal="center" vertical="center" wrapText="1"/>
    </xf>
    <xf numFmtId="165" fontId="30" fillId="0" borderId="56" xfId="0" applyNumberFormat="1" applyFont="1" applyFill="1" applyBorder="1" applyAlignment="1">
      <alignment horizontal="center" vertical="center" wrapText="1"/>
    </xf>
    <xf numFmtId="165" fontId="30" fillId="8" borderId="23" xfId="0" applyNumberFormat="1" applyFont="1" applyFill="1" applyBorder="1" applyAlignment="1">
      <alignment horizontal="center" vertical="center" wrapText="1"/>
    </xf>
    <xf numFmtId="165" fontId="30" fillId="8" borderId="37" xfId="0" applyNumberFormat="1" applyFont="1" applyFill="1" applyBorder="1" applyAlignment="1">
      <alignment horizontal="center" vertical="center" wrapText="1"/>
    </xf>
    <xf numFmtId="167" fontId="16" fillId="0" borderId="21" xfId="0" applyNumberFormat="1" applyFont="1" applyFill="1" applyBorder="1" applyAlignment="1">
      <alignment horizontal="center" vertical="center"/>
    </xf>
    <xf numFmtId="2" fontId="0" fillId="0" borderId="0" xfId="0" applyNumberFormat="1"/>
    <xf numFmtId="165" fontId="18" fillId="0" borderId="105" xfId="0" applyNumberFormat="1" applyFont="1" applyFill="1" applyBorder="1" applyAlignment="1">
      <alignment horizontal="center" vertical="center"/>
    </xf>
    <xf numFmtId="167" fontId="15" fillId="0" borderId="107" xfId="0" applyFont="1" applyFill="1" applyBorder="1" applyAlignment="1">
      <alignment horizontal="left" vertical="center" wrapText="1"/>
    </xf>
    <xf numFmtId="166" fontId="16" fillId="5" borderId="66" xfId="0" applyNumberFormat="1" applyFont="1" applyFill="1" applyBorder="1" applyAlignment="1">
      <alignment horizontal="center" vertical="center"/>
    </xf>
    <xf numFmtId="1" fontId="17" fillId="0" borderId="108" xfId="0" applyNumberFormat="1" applyFont="1" applyFill="1" applyBorder="1" applyAlignment="1">
      <alignment horizontal="center" vertical="center" wrapText="1"/>
    </xf>
    <xf numFmtId="49" fontId="14" fillId="0" borderId="108" xfId="0" applyNumberFormat="1" applyFont="1" applyFill="1" applyBorder="1" applyAlignment="1">
      <alignment horizontal="center" vertical="center"/>
    </xf>
    <xf numFmtId="165" fontId="18" fillId="8" borderId="21" xfId="0" applyNumberFormat="1" applyFont="1" applyFill="1" applyBorder="1" applyAlignment="1">
      <alignment horizontal="center" vertical="center"/>
    </xf>
    <xf numFmtId="49" fontId="11" fillId="8" borderId="21" xfId="0" applyNumberFormat="1" applyFont="1" applyFill="1" applyBorder="1" applyAlignment="1">
      <alignment horizontal="center" vertical="center"/>
    </xf>
    <xf numFmtId="49" fontId="17" fillId="0" borderId="77" xfId="0" applyNumberFormat="1" applyFont="1" applyFill="1" applyBorder="1" applyAlignment="1">
      <alignment horizontal="center" vertical="center"/>
    </xf>
    <xf numFmtId="167" fontId="13" fillId="4" borderId="0" xfId="0" applyNumberFormat="1" applyFont="1" applyFill="1" applyBorder="1" applyAlignment="1">
      <alignment horizontal="center" vertical="center"/>
    </xf>
    <xf numFmtId="167" fontId="13" fillId="4" borderId="44" xfId="0" applyNumberFormat="1" applyFont="1" applyFill="1" applyBorder="1" applyAlignment="1">
      <alignment horizontal="center" vertical="center"/>
    </xf>
    <xf numFmtId="2" fontId="15" fillId="4" borderId="28" xfId="0" applyNumberFormat="1" applyFont="1" applyFill="1" applyBorder="1" applyAlignment="1">
      <alignment horizontal="center" vertical="center"/>
    </xf>
    <xf numFmtId="49" fontId="16" fillId="4" borderId="0" xfId="0" applyNumberFormat="1" applyFont="1" applyFill="1" applyBorder="1" applyAlignment="1">
      <alignment vertical="center"/>
    </xf>
    <xf numFmtId="49" fontId="15" fillId="4" borderId="109" xfId="0" applyNumberFormat="1" applyFont="1" applyFill="1" applyBorder="1" applyAlignment="1">
      <alignment horizontal="center" vertical="center"/>
    </xf>
    <xf numFmtId="167" fontId="15" fillId="0" borderId="19" xfId="0" applyFont="1" applyFill="1" applyBorder="1" applyAlignment="1">
      <alignment horizontal="left" vertical="center"/>
    </xf>
    <xf numFmtId="49" fontId="11" fillId="0" borderId="45" xfId="0" applyNumberFormat="1" applyFont="1" applyFill="1" applyBorder="1" applyAlignment="1">
      <alignment horizontal="center" vertical="center" wrapText="1"/>
    </xf>
    <xf numFmtId="49" fontId="17" fillId="0" borderId="45" xfId="0" applyNumberFormat="1" applyFont="1" applyFill="1" applyBorder="1" applyAlignment="1">
      <alignment horizontal="center" vertical="center"/>
    </xf>
    <xf numFmtId="165" fontId="20" fillId="0" borderId="45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165" fontId="18" fillId="0" borderId="106" xfId="0" applyNumberFormat="1" applyFont="1" applyFill="1" applyBorder="1" applyAlignment="1">
      <alignment horizontal="center" vertical="center"/>
    </xf>
    <xf numFmtId="2" fontId="16" fillId="5" borderId="23" xfId="0" applyNumberFormat="1" applyFont="1" applyFill="1" applyBorder="1" applyAlignment="1">
      <alignment horizontal="right" vertical="center"/>
    </xf>
    <xf numFmtId="2" fontId="16" fillId="5" borderId="91" xfId="0" applyNumberFormat="1" applyFont="1" applyFill="1" applyBorder="1" applyAlignment="1">
      <alignment horizontal="right" vertical="center"/>
    </xf>
    <xf numFmtId="2" fontId="15" fillId="0" borderId="17" xfId="0" applyNumberFormat="1" applyFont="1" applyFill="1" applyBorder="1" applyAlignment="1">
      <alignment horizontal="left" vertical="center" wrapText="1"/>
    </xf>
    <xf numFmtId="49" fontId="17" fillId="0" borderId="69" xfId="0" applyNumberFormat="1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center" vertical="center"/>
    </xf>
    <xf numFmtId="165" fontId="18" fillId="0" borderId="68" xfId="0" applyNumberFormat="1" applyFont="1" applyFill="1" applyBorder="1" applyAlignment="1">
      <alignment horizontal="center" vertical="center"/>
    </xf>
    <xf numFmtId="2" fontId="22" fillId="8" borderId="20" xfId="0" applyNumberFormat="1" applyFont="1" applyFill="1" applyBorder="1" applyAlignment="1">
      <alignment horizontal="left" vertical="center" wrapText="1"/>
    </xf>
    <xf numFmtId="2" fontId="15" fillId="8" borderId="27" xfId="0" applyNumberFormat="1" applyFont="1" applyFill="1" applyBorder="1" applyAlignment="1">
      <alignment horizontal="left" vertical="center" wrapText="1"/>
    </xf>
    <xf numFmtId="1" fontId="11" fillId="8" borderId="23" xfId="0" applyNumberFormat="1" applyFont="1" applyFill="1" applyBorder="1" applyAlignment="1">
      <alignment horizontal="center" vertical="center"/>
    </xf>
    <xf numFmtId="49" fontId="17" fillId="8" borderId="23" xfId="0" applyNumberFormat="1" applyFont="1" applyFill="1" applyBorder="1" applyAlignment="1">
      <alignment horizontal="center" vertical="center" wrapText="1"/>
    </xf>
    <xf numFmtId="165" fontId="18" fillId="8" borderId="23" xfId="0" applyNumberFormat="1" applyFont="1" applyFill="1" applyBorder="1" applyAlignment="1">
      <alignment vertical="center"/>
    </xf>
    <xf numFmtId="165" fontId="18" fillId="8" borderId="23" xfId="0" applyNumberFormat="1" applyFont="1" applyFill="1" applyBorder="1" applyAlignment="1">
      <alignment horizontal="center" vertical="center"/>
    </xf>
    <xf numFmtId="168" fontId="16" fillId="8" borderId="21" xfId="0" applyNumberFormat="1" applyFont="1" applyFill="1" applyBorder="1" applyAlignment="1">
      <alignment horizontal="center" vertical="center"/>
    </xf>
    <xf numFmtId="168" fontId="16" fillId="8" borderId="56" xfId="0" applyNumberFormat="1" applyFont="1" applyFill="1" applyBorder="1" applyAlignment="1">
      <alignment horizontal="center" vertical="center"/>
    </xf>
    <xf numFmtId="165" fontId="30" fillId="8" borderId="43" xfId="0" applyNumberFormat="1" applyFont="1" applyFill="1" applyBorder="1" applyAlignment="1">
      <alignment horizontal="center" vertical="center" wrapText="1"/>
    </xf>
    <xf numFmtId="165" fontId="30" fillId="8" borderId="65" xfId="0" applyNumberFormat="1" applyFont="1" applyFill="1" applyBorder="1" applyAlignment="1">
      <alignment horizontal="center" vertical="center" wrapText="1"/>
    </xf>
    <xf numFmtId="2" fontId="15" fillId="4" borderId="51" xfId="0" applyNumberFormat="1" applyFont="1" applyFill="1" applyBorder="1" applyAlignment="1">
      <alignment horizontal="center" vertical="center"/>
    </xf>
    <xf numFmtId="2" fontId="15" fillId="4" borderId="52" xfId="0" applyNumberFormat="1" applyFont="1" applyFill="1" applyBorder="1" applyAlignment="1">
      <alignment horizontal="center" vertical="center"/>
    </xf>
    <xf numFmtId="2" fontId="15" fillId="4" borderId="53" xfId="0" applyNumberFormat="1" applyFont="1" applyFill="1" applyBorder="1" applyAlignment="1">
      <alignment horizontal="center" vertical="center"/>
    </xf>
    <xf numFmtId="2" fontId="15" fillId="4" borderId="26" xfId="0" applyNumberFormat="1" applyFont="1" applyFill="1" applyBorder="1" applyAlignment="1">
      <alignment horizontal="center" vertical="center"/>
    </xf>
    <xf numFmtId="2" fontId="15" fillId="4" borderId="3" xfId="0" applyNumberFormat="1" applyFont="1" applyFill="1" applyBorder="1" applyAlignment="1">
      <alignment horizontal="center" vertical="center"/>
    </xf>
    <xf numFmtId="2" fontId="15" fillId="4" borderId="36" xfId="0" applyNumberFormat="1" applyFont="1" applyFill="1" applyBorder="1" applyAlignment="1">
      <alignment horizontal="center" vertical="center"/>
    </xf>
    <xf numFmtId="2" fontId="15" fillId="4" borderId="51" xfId="0" applyNumberFormat="1" applyFont="1" applyFill="1" applyBorder="1" applyAlignment="1">
      <alignment horizontal="left" vertical="center"/>
    </xf>
    <xf numFmtId="2" fontId="15" fillId="4" borderId="52" xfId="0" applyNumberFormat="1" applyFont="1" applyFill="1" applyBorder="1" applyAlignment="1">
      <alignment horizontal="left" vertical="center"/>
    </xf>
    <xf numFmtId="2" fontId="15" fillId="4" borderId="53" xfId="0" applyNumberFormat="1" applyFont="1" applyFill="1" applyBorder="1" applyAlignment="1">
      <alignment horizontal="left" vertical="center"/>
    </xf>
    <xf numFmtId="167" fontId="15" fillId="7" borderId="70" xfId="0" applyFont="1" applyFill="1" applyBorder="1" applyAlignment="1">
      <alignment horizontal="center" vertical="center"/>
    </xf>
    <xf numFmtId="167" fontId="15" fillId="7" borderId="71" xfId="0" applyFont="1" applyFill="1" applyBorder="1" applyAlignment="1">
      <alignment horizontal="center" vertical="center"/>
    </xf>
    <xf numFmtId="49" fontId="16" fillId="7" borderId="72" xfId="0" applyNumberFormat="1" applyFont="1" applyFill="1" applyBorder="1" applyAlignment="1">
      <alignment horizontal="center" vertical="center" wrapText="1"/>
    </xf>
    <xf numFmtId="49" fontId="16" fillId="7" borderId="73" xfId="0" applyNumberFormat="1" applyFont="1" applyFill="1" applyBorder="1" applyAlignment="1">
      <alignment horizontal="center" vertical="center" wrapText="1"/>
    </xf>
    <xf numFmtId="49" fontId="16" fillId="7" borderId="74" xfId="0" applyNumberFormat="1" applyFont="1" applyFill="1" applyBorder="1" applyAlignment="1">
      <alignment horizontal="center" vertical="center" wrapText="1"/>
    </xf>
    <xf numFmtId="49" fontId="16" fillId="7" borderId="94" xfId="0" applyNumberFormat="1" applyFont="1" applyFill="1" applyBorder="1" applyAlignment="1">
      <alignment horizontal="center" vertical="center" wrapText="1"/>
    </xf>
    <xf numFmtId="49" fontId="16" fillId="7" borderId="95" xfId="0" applyNumberFormat="1" applyFont="1" applyFill="1" applyBorder="1" applyAlignment="1">
      <alignment horizontal="center" vertical="center" wrapText="1"/>
    </xf>
    <xf numFmtId="49" fontId="16" fillId="7" borderId="96" xfId="0" applyNumberFormat="1" applyFont="1" applyFill="1" applyBorder="1" applyAlignment="1">
      <alignment horizontal="center" vertical="center" wrapText="1"/>
    </xf>
    <xf numFmtId="167" fontId="15" fillId="7" borderId="3" xfId="0" applyFont="1" applyFill="1" applyBorder="1" applyAlignment="1">
      <alignment horizontal="center" vertical="center" wrapText="1"/>
    </xf>
    <xf numFmtId="167" fontId="15" fillId="7" borderId="75" xfId="0" applyFont="1" applyFill="1" applyBorder="1" applyAlignment="1">
      <alignment horizontal="center" vertical="center" wrapText="1"/>
    </xf>
    <xf numFmtId="167" fontId="15" fillId="7" borderId="36" xfId="0" applyFont="1" applyFill="1" applyBorder="1" applyAlignment="1">
      <alignment horizontal="center" vertical="center" wrapText="1"/>
    </xf>
    <xf numFmtId="167" fontId="15" fillId="7" borderId="76" xfId="0" applyFont="1" applyFill="1" applyBorder="1" applyAlignment="1">
      <alignment horizontal="center" vertical="center" wrapText="1"/>
    </xf>
    <xf numFmtId="167" fontId="16" fillId="7" borderId="72" xfId="0" applyFont="1" applyFill="1" applyBorder="1" applyAlignment="1">
      <alignment horizontal="center" vertical="center" wrapText="1"/>
    </xf>
    <xf numFmtId="167" fontId="16" fillId="7" borderId="73" xfId="0" applyFont="1" applyFill="1" applyBorder="1" applyAlignment="1">
      <alignment horizontal="center" vertical="center" wrapText="1"/>
    </xf>
    <xf numFmtId="167" fontId="16" fillId="7" borderId="74" xfId="0" applyFont="1" applyFill="1" applyBorder="1" applyAlignment="1">
      <alignment horizontal="center" vertical="center" wrapText="1"/>
    </xf>
    <xf numFmtId="167" fontId="16" fillId="7" borderId="94" xfId="0" applyFont="1" applyFill="1" applyBorder="1" applyAlignment="1">
      <alignment horizontal="center" vertical="center" wrapText="1"/>
    </xf>
    <xf numFmtId="167" fontId="16" fillId="7" borderId="95" xfId="0" applyFont="1" applyFill="1" applyBorder="1" applyAlignment="1">
      <alignment horizontal="center" vertical="center" wrapText="1"/>
    </xf>
    <xf numFmtId="167" fontId="16" fillId="7" borderId="96" xfId="0" applyFont="1" applyFill="1" applyBorder="1" applyAlignment="1">
      <alignment horizontal="center" vertical="center" wrapText="1"/>
    </xf>
    <xf numFmtId="167" fontId="38" fillId="0" borderId="23" xfId="0" applyFont="1" applyFill="1" applyBorder="1" applyAlignment="1">
      <alignment horizontal="center" vertical="center" wrapText="1"/>
    </xf>
    <xf numFmtId="167" fontId="38" fillId="0" borderId="21" xfId="0" applyFont="1" applyFill="1" applyBorder="1" applyAlignment="1">
      <alignment horizontal="center" vertical="center" wrapText="1"/>
    </xf>
    <xf numFmtId="167" fontId="43" fillId="0" borderId="19" xfId="0" applyFont="1" applyFill="1" applyBorder="1" applyAlignment="1">
      <alignment horizontal="center"/>
    </xf>
    <xf numFmtId="167" fontId="43" fillId="0" borderId="45" xfId="0" applyFont="1" applyFill="1" applyBorder="1" applyAlignment="1">
      <alignment horizontal="center"/>
    </xf>
  </cellXfs>
  <cellStyles count="11">
    <cellStyle name="Гиперссылка" xfId="1" builtinId="8"/>
    <cellStyle name="Гиперссылка 2" xfId="7"/>
    <cellStyle name="Гиперссылка 3" xfId="5"/>
    <cellStyle name="Обычный" xfId="0" builtinId="0"/>
    <cellStyle name="Обычный 2" xfId="6"/>
    <cellStyle name="Обычный 3" xfId="4"/>
    <cellStyle name="Обычный 3 2" xfId="8"/>
    <cellStyle name="Обычный 3 2 2" xfId="10"/>
    <cellStyle name="Обычный 3 3" xfId="9"/>
    <cellStyle name="常规 2" xfId="2"/>
    <cellStyle name="常规_Sheet1 2" xfId="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104775</xdr:rowOff>
    </xdr:from>
    <xdr:to>
      <xdr:col>0</xdr:col>
      <xdr:colOff>1876425</xdr:colOff>
      <xdr:row>4</xdr:row>
      <xdr:rowOff>9525</xdr:rowOff>
    </xdr:to>
    <xdr:pic>
      <xdr:nvPicPr>
        <xdr:cNvPr id="1035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04775"/>
          <a:ext cx="13906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1495425</xdr:colOff>
      <xdr:row>4</xdr:row>
      <xdr:rowOff>47625</xdr:rowOff>
    </xdr:to>
    <xdr:pic>
      <xdr:nvPicPr>
        <xdr:cNvPr id="2059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4478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3</xdr:row>
      <xdr:rowOff>161925</xdr:rowOff>
    </xdr:from>
    <xdr:to>
      <xdr:col>6</xdr:col>
      <xdr:colOff>1038225</xdr:colOff>
      <xdr:row>7</xdr:row>
      <xdr:rowOff>38100</xdr:rowOff>
    </xdr:to>
    <xdr:pic>
      <xdr:nvPicPr>
        <xdr:cNvPr id="309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085850"/>
          <a:ext cx="8763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19050</xdr:colOff>
      <xdr:row>0</xdr:row>
      <xdr:rowOff>9525</xdr:rowOff>
    </xdr:to>
    <xdr:pic>
      <xdr:nvPicPr>
        <xdr:cNvPr id="410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3metra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workbookViewId="0">
      <selection activeCell="J16" sqref="J1:M1048576"/>
    </sheetView>
  </sheetViews>
  <sheetFormatPr defaultRowHeight="15"/>
  <cols>
    <col min="1" max="1" width="82.5703125" style="135" customWidth="1"/>
    <col min="2" max="2" width="11.85546875" style="263" customWidth="1"/>
    <col min="3" max="3" width="18.85546875" style="234" customWidth="1"/>
    <col min="4" max="7" width="15.28515625" style="157" customWidth="1"/>
    <col min="8" max="8" width="9.28515625" style="305" customWidth="1"/>
    <col min="9" max="11" width="9.140625" style="305"/>
    <col min="12" max="16384" width="9.140625" style="135"/>
  </cols>
  <sheetData>
    <row r="1" spans="1:11" ht="15.75" thickBot="1">
      <c r="A1" s="1"/>
      <c r="B1" s="259"/>
      <c r="C1" s="233"/>
      <c r="D1" s="143"/>
      <c r="E1" s="144"/>
      <c r="F1" s="158"/>
      <c r="G1" s="34" t="s">
        <v>0</v>
      </c>
    </row>
    <row r="2" spans="1:11" ht="21" thickBot="1">
      <c r="A2" s="3"/>
      <c r="B2" s="266" t="s">
        <v>1</v>
      </c>
      <c r="D2" s="145"/>
      <c r="E2" s="146"/>
      <c r="F2" s="159" t="s">
        <v>2</v>
      </c>
      <c r="G2" s="6">
        <v>92.7</v>
      </c>
    </row>
    <row r="3" spans="1:11" ht="15.75" thickBot="1">
      <c r="A3" s="7"/>
      <c r="B3" s="260"/>
      <c r="C3" s="235"/>
      <c r="D3" s="147"/>
      <c r="E3" s="147"/>
      <c r="F3" s="160"/>
      <c r="G3" s="35"/>
    </row>
    <row r="4" spans="1:11" ht="19.5" thickBot="1">
      <c r="A4" s="9"/>
      <c r="B4" s="267" t="s">
        <v>3</v>
      </c>
      <c r="C4" s="236"/>
      <c r="D4" s="148"/>
      <c r="E4" s="148"/>
      <c r="F4" s="147"/>
      <c r="G4" s="161" t="s">
        <v>4</v>
      </c>
    </row>
    <row r="5" spans="1:11" ht="16.5" thickBot="1">
      <c r="A5" s="12" t="s">
        <v>5</v>
      </c>
      <c r="B5" s="260"/>
      <c r="C5" s="236"/>
      <c r="D5" s="148"/>
      <c r="E5" s="148"/>
      <c r="F5" s="147"/>
      <c r="G5" s="147"/>
    </row>
    <row r="6" spans="1:11" ht="16.5" thickBot="1">
      <c r="A6" s="12" t="s">
        <v>6</v>
      </c>
      <c r="B6" s="260"/>
      <c r="C6" s="236"/>
      <c r="D6" s="148"/>
      <c r="E6" s="148"/>
      <c r="F6" s="147"/>
      <c r="G6" s="147"/>
    </row>
    <row r="7" spans="1:11" ht="16.5" thickBot="1">
      <c r="A7" s="12" t="s">
        <v>7</v>
      </c>
      <c r="B7" s="260"/>
      <c r="C7" s="236"/>
      <c r="D7" s="148"/>
      <c r="E7" s="148"/>
      <c r="F7" s="147"/>
      <c r="G7" s="147" t="s">
        <v>141</v>
      </c>
    </row>
    <row r="8" spans="1:11" ht="16.5" thickBot="1">
      <c r="A8" s="120" t="s">
        <v>103</v>
      </c>
      <c r="B8" s="268"/>
      <c r="C8" s="237"/>
      <c r="D8" s="149"/>
      <c r="E8" s="149"/>
      <c r="F8" s="162"/>
      <c r="G8" s="163" t="s">
        <v>235</v>
      </c>
    </row>
    <row r="9" spans="1:11">
      <c r="A9" s="350" t="s">
        <v>8</v>
      </c>
      <c r="B9" s="352" t="s">
        <v>9</v>
      </c>
      <c r="C9" s="355" t="s">
        <v>86</v>
      </c>
      <c r="D9" s="358" t="s">
        <v>10</v>
      </c>
      <c r="E9" s="358"/>
      <c r="F9" s="358" t="s">
        <v>11</v>
      </c>
      <c r="G9" s="360"/>
    </row>
    <row r="10" spans="1:11" ht="15.75" thickBot="1">
      <c r="A10" s="351"/>
      <c r="B10" s="353"/>
      <c r="C10" s="356"/>
      <c r="D10" s="359"/>
      <c r="E10" s="359"/>
      <c r="F10" s="359"/>
      <c r="G10" s="361"/>
    </row>
    <row r="11" spans="1:11" ht="15.75" thickBot="1">
      <c r="A11" s="122" t="s">
        <v>12</v>
      </c>
      <c r="B11" s="354"/>
      <c r="C11" s="357"/>
      <c r="D11" s="181" t="s">
        <v>101</v>
      </c>
      <c r="E11" s="123" t="s">
        <v>102</v>
      </c>
      <c r="F11" s="123" t="s">
        <v>101</v>
      </c>
      <c r="G11" s="124" t="s">
        <v>102</v>
      </c>
    </row>
    <row r="12" spans="1:11" ht="15.75">
      <c r="A12" s="17" t="s">
        <v>13</v>
      </c>
      <c r="B12" s="269"/>
      <c r="C12" s="238"/>
      <c r="D12" s="139"/>
      <c r="E12" s="139"/>
      <c r="F12" s="139"/>
      <c r="G12" s="164"/>
    </row>
    <row r="13" spans="1:11" ht="30.75">
      <c r="A13" s="327" t="s">
        <v>214</v>
      </c>
      <c r="B13" s="329">
        <v>300</v>
      </c>
      <c r="C13" s="328" t="s">
        <v>234</v>
      </c>
      <c r="D13" s="330">
        <v>0.63</v>
      </c>
      <c r="E13" s="330">
        <v>0.6</v>
      </c>
      <c r="F13" s="142">
        <f t="shared" ref="F13:G14" si="0">D13*$G$2</f>
        <v>58.401000000000003</v>
      </c>
      <c r="G13" s="179">
        <f t="shared" si="0"/>
        <v>55.62</v>
      </c>
    </row>
    <row r="14" spans="1:11" ht="30.75">
      <c r="A14" s="174" t="s">
        <v>131</v>
      </c>
      <c r="B14" s="257">
        <v>440</v>
      </c>
      <c r="C14" s="239" t="s">
        <v>212</v>
      </c>
      <c r="D14" s="204">
        <v>1</v>
      </c>
      <c r="E14" s="204">
        <v>0.95</v>
      </c>
      <c r="F14" s="142">
        <f t="shared" si="0"/>
        <v>92.7</v>
      </c>
      <c r="G14" s="179">
        <f t="shared" si="0"/>
        <v>88.064999999999998</v>
      </c>
    </row>
    <row r="15" spans="1:11" s="192" customFormat="1" ht="33.75" customHeight="1">
      <c r="A15" s="174" t="s">
        <v>210</v>
      </c>
      <c r="B15" s="257">
        <v>430</v>
      </c>
      <c r="C15" s="213" t="s">
        <v>209</v>
      </c>
      <c r="D15" s="141">
        <v>0.92</v>
      </c>
      <c r="E15" s="306">
        <v>0.88</v>
      </c>
      <c r="F15" s="142">
        <f>D15*$G$2</f>
        <v>85.284000000000006</v>
      </c>
      <c r="G15" s="179">
        <f t="shared" ref="G15:G16" si="1">E15*$G$2</f>
        <v>81.576000000000008</v>
      </c>
      <c r="H15" s="305"/>
      <c r="I15" s="305"/>
      <c r="J15" s="305"/>
      <c r="K15" s="305"/>
    </row>
    <row r="16" spans="1:11" s="192" customFormat="1" ht="35.25" customHeight="1">
      <c r="A16" s="174" t="s">
        <v>177</v>
      </c>
      <c r="B16" s="270">
        <v>420</v>
      </c>
      <c r="C16" s="213" t="s">
        <v>211</v>
      </c>
      <c r="D16" s="141">
        <v>0.92</v>
      </c>
      <c r="E16" s="306">
        <v>0.88</v>
      </c>
      <c r="F16" s="142">
        <f t="shared" ref="F16" si="2">D16*$G$2</f>
        <v>85.284000000000006</v>
      </c>
      <c r="G16" s="179">
        <f t="shared" si="1"/>
        <v>81.576000000000008</v>
      </c>
      <c r="H16" s="305"/>
      <c r="I16" s="305"/>
      <c r="J16" s="305"/>
      <c r="K16" s="305"/>
    </row>
    <row r="17" spans="1:11" s="192" customFormat="1" ht="33" customHeight="1">
      <c r="A17" s="174" t="s">
        <v>162</v>
      </c>
      <c r="B17" s="257">
        <v>440</v>
      </c>
      <c r="C17" s="239" t="s">
        <v>227</v>
      </c>
      <c r="D17" s="324">
        <v>0.95</v>
      </c>
      <c r="E17" s="204">
        <v>0.9</v>
      </c>
      <c r="F17" s="142">
        <f t="shared" ref="F17" si="3">D17*$G$2</f>
        <v>88.064999999999998</v>
      </c>
      <c r="G17" s="179">
        <f t="shared" ref="G17" si="4">E17*$G$2</f>
        <v>83.43</v>
      </c>
      <c r="H17" s="305"/>
      <c r="I17" s="305"/>
      <c r="J17" s="305"/>
      <c r="K17" s="305"/>
    </row>
    <row r="18" spans="1:11" ht="15.75" thickBot="1">
      <c r="A18" s="138" t="s">
        <v>14</v>
      </c>
      <c r="B18" s="261"/>
      <c r="C18" s="240"/>
      <c r="D18" s="176"/>
      <c r="E18" s="176"/>
      <c r="F18" s="150"/>
      <c r="G18" s="165"/>
    </row>
    <row r="19" spans="1:11" ht="16.5" thickBot="1">
      <c r="A19" s="36" t="s">
        <v>15</v>
      </c>
      <c r="B19" s="271"/>
      <c r="C19" s="241"/>
      <c r="D19" s="202"/>
      <c r="E19" s="202"/>
      <c r="F19" s="202"/>
      <c r="G19" s="203"/>
    </row>
    <row r="20" spans="1:11" ht="30.75">
      <c r="A20" s="200" t="s">
        <v>125</v>
      </c>
      <c r="B20" s="292">
        <v>240</v>
      </c>
      <c r="C20" s="231">
        <v>3.2</v>
      </c>
      <c r="D20" s="201">
        <v>0.63</v>
      </c>
      <c r="E20" s="201">
        <v>0.6</v>
      </c>
      <c r="F20" s="209">
        <f t="shared" ref="F20:G28" si="5">D20*$G$2</f>
        <v>58.401000000000003</v>
      </c>
      <c r="G20" s="184">
        <f t="shared" si="5"/>
        <v>55.62</v>
      </c>
    </row>
    <row r="21" spans="1:11" ht="30.75">
      <c r="A21" s="175" t="s">
        <v>126</v>
      </c>
      <c r="B21" s="270">
        <v>240</v>
      </c>
      <c r="C21" s="213">
        <v>3.2</v>
      </c>
      <c r="D21" s="141">
        <v>0.65</v>
      </c>
      <c r="E21" s="141">
        <v>0.62</v>
      </c>
      <c r="F21" s="173">
        <f t="shared" si="5"/>
        <v>60.255000000000003</v>
      </c>
      <c r="G21" s="195">
        <f t="shared" si="5"/>
        <v>57.474000000000004</v>
      </c>
    </row>
    <row r="22" spans="1:11" s="192" customFormat="1" ht="30.75">
      <c r="A22" s="331" t="s">
        <v>156</v>
      </c>
      <c r="B22" s="312">
        <v>280</v>
      </c>
      <c r="C22" s="295">
        <v>3.2</v>
      </c>
      <c r="D22" s="311">
        <v>0.56000000000000005</v>
      </c>
      <c r="E22" s="311">
        <v>0.53</v>
      </c>
      <c r="F22" s="173">
        <f t="shared" ref="F22" si="6">D22*$G$2</f>
        <v>51.912000000000006</v>
      </c>
      <c r="G22" s="195">
        <f t="shared" ref="G22" si="7">E22*$G$2</f>
        <v>49.131000000000007</v>
      </c>
      <c r="H22" s="305"/>
      <c r="I22" s="305"/>
      <c r="J22" s="305"/>
      <c r="K22" s="305"/>
    </row>
    <row r="23" spans="1:11" ht="30.75">
      <c r="A23" s="174" t="s">
        <v>152</v>
      </c>
      <c r="B23" s="270">
        <v>440</v>
      </c>
      <c r="C23" s="213">
        <v>3.2</v>
      </c>
      <c r="D23" s="141">
        <v>1.82</v>
      </c>
      <c r="E23" s="141">
        <v>1.73</v>
      </c>
      <c r="F23" s="173">
        <f t="shared" si="5"/>
        <v>168.714</v>
      </c>
      <c r="G23" s="195">
        <f t="shared" si="5"/>
        <v>160.37100000000001</v>
      </c>
    </row>
    <row r="24" spans="1:11" s="192" customFormat="1" ht="30.75">
      <c r="A24" s="174" t="s">
        <v>213</v>
      </c>
      <c r="B24" s="270">
        <v>380</v>
      </c>
      <c r="C24" s="213" t="s">
        <v>211</v>
      </c>
      <c r="D24" s="204">
        <v>0.75</v>
      </c>
      <c r="E24" s="204">
        <v>0.75</v>
      </c>
      <c r="F24" s="173">
        <f t="shared" ref="F24" si="8">D24*$G$2</f>
        <v>69.525000000000006</v>
      </c>
      <c r="G24" s="195">
        <f t="shared" ref="G24" si="9">E24*$G$2</f>
        <v>69.525000000000006</v>
      </c>
      <c r="H24" s="305"/>
      <c r="I24" s="305"/>
      <c r="J24" s="305"/>
      <c r="K24" s="305"/>
    </row>
    <row r="25" spans="1:11" s="192" customFormat="1" ht="30.75">
      <c r="A25" s="174" t="s">
        <v>215</v>
      </c>
      <c r="B25" s="270">
        <v>380</v>
      </c>
      <c r="C25" s="213" t="s">
        <v>240</v>
      </c>
      <c r="D25" s="141">
        <v>0.88</v>
      </c>
      <c r="E25" s="141">
        <v>0.84</v>
      </c>
      <c r="F25" s="173">
        <f t="shared" ref="F25" si="10">D25*$G$2</f>
        <v>81.576000000000008</v>
      </c>
      <c r="G25" s="195">
        <f t="shared" ref="G25" si="11">E25*$G$2</f>
        <v>77.867999999999995</v>
      </c>
      <c r="H25" s="305"/>
      <c r="I25" s="305"/>
      <c r="J25" s="305"/>
      <c r="K25" s="305"/>
    </row>
    <row r="26" spans="1:11" ht="30.75">
      <c r="A26" s="174" t="s">
        <v>186</v>
      </c>
      <c r="B26" s="270">
        <v>380</v>
      </c>
      <c r="C26" s="213" t="s">
        <v>179</v>
      </c>
      <c r="D26" s="141">
        <v>1.05</v>
      </c>
      <c r="E26" s="141">
        <v>1</v>
      </c>
      <c r="F26" s="173">
        <f t="shared" si="5"/>
        <v>97.335000000000008</v>
      </c>
      <c r="G26" s="195">
        <f t="shared" si="5"/>
        <v>92.7</v>
      </c>
    </row>
    <row r="27" spans="1:11" ht="30.75">
      <c r="A27" s="174" t="s">
        <v>187</v>
      </c>
      <c r="B27" s="270" t="s">
        <v>185</v>
      </c>
      <c r="C27" s="213" t="s">
        <v>137</v>
      </c>
      <c r="D27" s="141">
        <v>1.1000000000000001</v>
      </c>
      <c r="E27" s="141">
        <v>1.05</v>
      </c>
      <c r="F27" s="173">
        <f t="shared" si="5"/>
        <v>101.97000000000001</v>
      </c>
      <c r="G27" s="195">
        <f t="shared" si="5"/>
        <v>97.335000000000008</v>
      </c>
    </row>
    <row r="28" spans="1:11" s="192" customFormat="1" ht="31.5" thickBot="1">
      <c r="A28" s="180" t="s">
        <v>157</v>
      </c>
      <c r="B28" s="272">
        <v>510</v>
      </c>
      <c r="C28" s="232">
        <v>3.2</v>
      </c>
      <c r="D28" s="183">
        <v>1.6</v>
      </c>
      <c r="E28" s="183">
        <v>1.6</v>
      </c>
      <c r="F28" s="182">
        <f t="shared" si="5"/>
        <v>148.32000000000002</v>
      </c>
      <c r="G28" s="37">
        <f t="shared" si="5"/>
        <v>148.32000000000002</v>
      </c>
      <c r="H28" s="305"/>
      <c r="I28" s="305"/>
      <c r="J28" s="305"/>
      <c r="K28" s="305"/>
    </row>
    <row r="29" spans="1:11" ht="15.75" thickBot="1">
      <c r="A29" s="18" t="s">
        <v>16</v>
      </c>
      <c r="B29" s="262"/>
      <c r="C29" s="242"/>
      <c r="D29" s="151"/>
      <c r="E29" s="151"/>
      <c r="F29" s="151"/>
      <c r="G29" s="171"/>
    </row>
    <row r="30" spans="1:11" ht="15.75">
      <c r="A30" s="117" t="s">
        <v>127</v>
      </c>
      <c r="B30" s="273"/>
      <c r="C30" s="140"/>
      <c r="D30" s="140"/>
      <c r="E30" s="140"/>
      <c r="F30" s="140"/>
      <c r="G30" s="166"/>
    </row>
    <row r="31" spans="1:11" ht="30.75">
      <c r="A31" s="174" t="s">
        <v>183</v>
      </c>
      <c r="B31" s="270">
        <v>230</v>
      </c>
      <c r="C31" s="213" t="s">
        <v>178</v>
      </c>
      <c r="D31" s="141">
        <v>0.75</v>
      </c>
      <c r="E31" s="141">
        <v>0.75</v>
      </c>
      <c r="F31" s="173">
        <f t="shared" ref="F31:G39" si="12">D31*$G$2</f>
        <v>69.525000000000006</v>
      </c>
      <c r="G31" s="195">
        <f t="shared" si="12"/>
        <v>69.525000000000006</v>
      </c>
    </row>
    <row r="32" spans="1:11" s="192" customFormat="1" ht="27" customHeight="1">
      <c r="A32" s="174" t="s">
        <v>146</v>
      </c>
      <c r="B32" s="270">
        <v>190</v>
      </c>
      <c r="C32" s="213" t="s">
        <v>163</v>
      </c>
      <c r="D32" s="141">
        <v>0.69</v>
      </c>
      <c r="E32" s="141">
        <v>0.66</v>
      </c>
      <c r="F32" s="173">
        <f t="shared" ref="F32:F34" si="13">D32*$G$2</f>
        <v>63.962999999999994</v>
      </c>
      <c r="G32" s="195">
        <f t="shared" ref="G32:G34" si="14">E32*$G$2</f>
        <v>61.182000000000002</v>
      </c>
      <c r="H32" s="305"/>
      <c r="I32" s="305"/>
      <c r="J32" s="305"/>
      <c r="K32" s="305"/>
    </row>
    <row r="33" spans="1:11" s="192" customFormat="1" ht="27" customHeight="1">
      <c r="A33" s="174" t="s">
        <v>181</v>
      </c>
      <c r="B33" s="270">
        <v>280</v>
      </c>
      <c r="C33" s="213" t="s">
        <v>182</v>
      </c>
      <c r="D33" s="141">
        <v>0.81</v>
      </c>
      <c r="E33" s="141">
        <v>0.81</v>
      </c>
      <c r="F33" s="173">
        <f t="shared" ref="F33" si="15">D33*$G$2</f>
        <v>75.087000000000003</v>
      </c>
      <c r="G33" s="195">
        <f t="shared" ref="G33" si="16">E33*$G$2</f>
        <v>75.087000000000003</v>
      </c>
      <c r="H33" s="305"/>
      <c r="I33" s="305"/>
      <c r="J33" s="305"/>
      <c r="K33" s="305"/>
    </row>
    <row r="34" spans="1:11" s="192" customFormat="1" ht="27" customHeight="1">
      <c r="A34" s="174" t="s">
        <v>176</v>
      </c>
      <c r="B34" s="270">
        <v>190</v>
      </c>
      <c r="C34" s="213" t="s">
        <v>216</v>
      </c>
      <c r="D34" s="141">
        <v>0.69</v>
      </c>
      <c r="E34" s="141">
        <v>0.66</v>
      </c>
      <c r="F34" s="173">
        <f t="shared" si="13"/>
        <v>63.962999999999994</v>
      </c>
      <c r="G34" s="195">
        <f t="shared" si="14"/>
        <v>61.182000000000002</v>
      </c>
      <c r="H34" s="305"/>
      <c r="I34" s="305"/>
      <c r="J34" s="305"/>
      <c r="K34" s="305"/>
    </row>
    <row r="35" spans="1:11" ht="30.75">
      <c r="A35" s="174" t="s">
        <v>176</v>
      </c>
      <c r="B35" s="270">
        <v>190</v>
      </c>
      <c r="C35" s="213" t="s">
        <v>178</v>
      </c>
      <c r="D35" s="141">
        <v>0.72</v>
      </c>
      <c r="E35" s="141">
        <v>0.68</v>
      </c>
      <c r="F35" s="173">
        <f t="shared" si="12"/>
        <v>66.744</v>
      </c>
      <c r="G35" s="195">
        <f t="shared" si="12"/>
        <v>63.036000000000008</v>
      </c>
    </row>
    <row r="36" spans="1:11" ht="30.75">
      <c r="A36" s="174" t="s">
        <v>164</v>
      </c>
      <c r="B36" s="270">
        <v>190</v>
      </c>
      <c r="C36" s="213" t="s">
        <v>208</v>
      </c>
      <c r="D36" s="141">
        <v>0.75</v>
      </c>
      <c r="E36" s="141">
        <v>0.71</v>
      </c>
      <c r="F36" s="173">
        <f t="shared" ref="F36" si="17">D36*$G$2</f>
        <v>69.525000000000006</v>
      </c>
      <c r="G36" s="195">
        <f t="shared" ref="G36" si="18">E36*$G$2</f>
        <v>65.816999999999993</v>
      </c>
    </row>
    <row r="37" spans="1:11" ht="30.75">
      <c r="A37" s="174" t="s">
        <v>153</v>
      </c>
      <c r="B37" s="270">
        <v>300</v>
      </c>
      <c r="C37" s="213" t="s">
        <v>158</v>
      </c>
      <c r="D37" s="141">
        <v>0.99</v>
      </c>
      <c r="E37" s="141">
        <v>0.95</v>
      </c>
      <c r="F37" s="173">
        <f t="shared" ref="F37:G38" si="19">D37*$G$2</f>
        <v>91.772999999999996</v>
      </c>
      <c r="G37" s="195">
        <f t="shared" si="19"/>
        <v>88.064999999999998</v>
      </c>
    </row>
    <row r="38" spans="1:11" s="192" customFormat="1" ht="30.75">
      <c r="A38" s="174" t="s">
        <v>217</v>
      </c>
      <c r="B38" s="270">
        <v>290</v>
      </c>
      <c r="C38" s="213" t="s">
        <v>216</v>
      </c>
      <c r="D38" s="141">
        <v>0.97</v>
      </c>
      <c r="E38" s="141">
        <v>0.92</v>
      </c>
      <c r="F38" s="173">
        <f t="shared" si="19"/>
        <v>89.918999999999997</v>
      </c>
      <c r="G38" s="195">
        <f t="shared" si="19"/>
        <v>85.284000000000006</v>
      </c>
      <c r="H38" s="305"/>
      <c r="I38" s="305"/>
      <c r="J38" s="305"/>
      <c r="K38" s="305"/>
    </row>
    <row r="39" spans="1:11" ht="30.75">
      <c r="A39" s="293" t="s">
        <v>237</v>
      </c>
      <c r="B39" s="294">
        <v>340</v>
      </c>
      <c r="C39" s="295" t="s">
        <v>96</v>
      </c>
      <c r="D39" s="311">
        <v>1.2</v>
      </c>
      <c r="E39" s="311">
        <v>1.1299999999999999</v>
      </c>
      <c r="F39" s="173">
        <f t="shared" si="12"/>
        <v>111.24</v>
      </c>
      <c r="G39" s="195">
        <f t="shared" si="12"/>
        <v>104.75099999999999</v>
      </c>
    </row>
    <row r="40" spans="1:11" s="192" customFormat="1" ht="31.5" thickBot="1">
      <c r="A40" s="332" t="s">
        <v>238</v>
      </c>
      <c r="B40" s="333">
        <v>370</v>
      </c>
      <c r="C40" s="334" t="s">
        <v>190</v>
      </c>
      <c r="D40" s="336">
        <v>1.41</v>
      </c>
      <c r="E40" s="336">
        <v>1.34</v>
      </c>
      <c r="F40" s="182">
        <f t="shared" ref="F40" si="20">D40*$G$2</f>
        <v>130.70699999999999</v>
      </c>
      <c r="G40" s="37">
        <f t="shared" ref="G40" si="21">E40*$G$2</f>
        <v>124.21800000000002</v>
      </c>
      <c r="H40" s="305"/>
      <c r="I40" s="305"/>
      <c r="J40" s="305"/>
      <c r="K40" s="305"/>
    </row>
    <row r="41" spans="1:11" ht="16.5" thickBot="1">
      <c r="A41" s="19" t="s">
        <v>17</v>
      </c>
      <c r="B41" s="243"/>
      <c r="C41" s="243"/>
      <c r="D41" s="20"/>
      <c r="E41" s="21"/>
      <c r="F41" s="22"/>
      <c r="G41" s="125"/>
    </row>
    <row r="42" spans="1:11" ht="15.75">
      <c r="A42" s="36" t="s">
        <v>18</v>
      </c>
      <c r="B42" s="271"/>
      <c r="C42" s="241"/>
      <c r="D42" s="202"/>
      <c r="E42" s="202"/>
      <c r="F42" s="202"/>
      <c r="G42" s="203"/>
    </row>
    <row r="43" spans="1:11" ht="30.75">
      <c r="A43" s="174" t="s">
        <v>136</v>
      </c>
      <c r="B43" s="270">
        <v>450</v>
      </c>
      <c r="C43" s="213" t="s">
        <v>94</v>
      </c>
      <c r="D43" s="141">
        <v>1.45</v>
      </c>
      <c r="E43" s="141">
        <v>1.38</v>
      </c>
      <c r="F43" s="173">
        <f t="shared" ref="F43:G45" si="22">D43*$G$2</f>
        <v>134.41499999999999</v>
      </c>
      <c r="G43" s="195">
        <f t="shared" si="22"/>
        <v>127.92599999999999</v>
      </c>
    </row>
    <row r="44" spans="1:11" ht="30.75">
      <c r="A44" s="174" t="s">
        <v>221</v>
      </c>
      <c r="B44" s="270">
        <v>450</v>
      </c>
      <c r="C44" s="213" t="s">
        <v>230</v>
      </c>
      <c r="D44" s="141">
        <v>1.36</v>
      </c>
      <c r="E44" s="141">
        <v>1.3</v>
      </c>
      <c r="F44" s="173">
        <f t="shared" si="22"/>
        <v>126.07200000000002</v>
      </c>
      <c r="G44" s="195">
        <f t="shared" si="22"/>
        <v>120.51</v>
      </c>
    </row>
    <row r="45" spans="1:11" s="192" customFormat="1" ht="30" customHeight="1">
      <c r="A45" s="174" t="s">
        <v>222</v>
      </c>
      <c r="B45" s="323">
        <v>440</v>
      </c>
      <c r="C45" s="213" t="s">
        <v>94</v>
      </c>
      <c r="D45" s="141">
        <v>1.36</v>
      </c>
      <c r="E45" s="141">
        <v>1.3</v>
      </c>
      <c r="F45" s="173">
        <f t="shared" si="22"/>
        <v>126.07200000000002</v>
      </c>
      <c r="G45" s="195">
        <f t="shared" si="22"/>
        <v>120.51</v>
      </c>
      <c r="H45" s="305"/>
      <c r="I45" s="305"/>
      <c r="J45" s="305"/>
      <c r="K45" s="305"/>
    </row>
    <row r="46" spans="1:11" ht="30.75">
      <c r="A46" s="174" t="s">
        <v>132</v>
      </c>
      <c r="B46" s="270">
        <v>510</v>
      </c>
      <c r="C46" s="213">
        <v>3.2</v>
      </c>
      <c r="D46" s="141">
        <v>1.97</v>
      </c>
      <c r="E46" s="141">
        <v>1.88</v>
      </c>
      <c r="F46" s="173">
        <f t="shared" ref="F46:F59" si="23">D46*$G$2</f>
        <v>182.619</v>
      </c>
      <c r="G46" s="195">
        <f t="shared" ref="G46:G59" si="24">E46*$G$2</f>
        <v>174.27599999999998</v>
      </c>
    </row>
    <row r="47" spans="1:11" ht="30.75">
      <c r="A47" s="174" t="s">
        <v>124</v>
      </c>
      <c r="B47" s="270">
        <v>510</v>
      </c>
      <c r="C47" s="244" t="s">
        <v>184</v>
      </c>
      <c r="D47" s="141">
        <v>1.54</v>
      </c>
      <c r="E47" s="141">
        <v>1.47</v>
      </c>
      <c r="F47" s="173">
        <f t="shared" si="23"/>
        <v>142.75800000000001</v>
      </c>
      <c r="G47" s="195">
        <f t="shared" si="24"/>
        <v>136.26900000000001</v>
      </c>
    </row>
    <row r="48" spans="1:11" s="192" customFormat="1" ht="30.75">
      <c r="A48" s="174" t="s">
        <v>148</v>
      </c>
      <c r="B48" s="270">
        <v>500</v>
      </c>
      <c r="C48" s="213" t="s">
        <v>96</v>
      </c>
      <c r="D48" s="141">
        <v>1.42</v>
      </c>
      <c r="E48" s="141">
        <v>1.35</v>
      </c>
      <c r="F48" s="173">
        <f t="shared" ref="F48" si="25">D48*$G$2</f>
        <v>131.63399999999999</v>
      </c>
      <c r="G48" s="195">
        <f t="shared" ref="G48" si="26">E48*$G$2</f>
        <v>125.14500000000001</v>
      </c>
      <c r="H48" s="305"/>
      <c r="I48" s="305"/>
      <c r="J48" s="305"/>
      <c r="K48" s="305"/>
    </row>
    <row r="49" spans="1:11" ht="30.75">
      <c r="A49" s="174" t="s">
        <v>128</v>
      </c>
      <c r="B49" s="270">
        <v>450</v>
      </c>
      <c r="C49" s="213" t="s">
        <v>119</v>
      </c>
      <c r="D49" s="141">
        <v>1.27</v>
      </c>
      <c r="E49" s="141">
        <v>1.21</v>
      </c>
      <c r="F49" s="173">
        <f t="shared" si="23"/>
        <v>117.729</v>
      </c>
      <c r="G49" s="195">
        <f t="shared" si="24"/>
        <v>112.167</v>
      </c>
    </row>
    <row r="50" spans="1:11" ht="30.75">
      <c r="A50" s="230" t="s">
        <v>155</v>
      </c>
      <c r="B50" s="270">
        <v>450</v>
      </c>
      <c r="C50" s="213" t="s">
        <v>137</v>
      </c>
      <c r="D50" s="141">
        <v>1.21</v>
      </c>
      <c r="E50" s="141">
        <v>1.1599999999999999</v>
      </c>
      <c r="F50" s="173">
        <f t="shared" si="23"/>
        <v>112.167</v>
      </c>
      <c r="G50" s="195">
        <f t="shared" si="24"/>
        <v>107.532</v>
      </c>
    </row>
    <row r="51" spans="1:11" s="192" customFormat="1" ht="30.75">
      <c r="A51" s="293" t="s">
        <v>198</v>
      </c>
      <c r="B51" s="312" t="s">
        <v>197</v>
      </c>
      <c r="C51" s="295" t="s">
        <v>96</v>
      </c>
      <c r="D51" s="311">
        <v>1.03</v>
      </c>
      <c r="E51" s="311">
        <v>0.99</v>
      </c>
      <c r="F51" s="173">
        <f t="shared" ref="F51" si="27">D51*$G$2</f>
        <v>95.481000000000009</v>
      </c>
      <c r="G51" s="195">
        <f t="shared" ref="G51" si="28">E51*$G$2</f>
        <v>91.772999999999996</v>
      </c>
      <c r="H51" s="305"/>
      <c r="I51" s="305"/>
      <c r="J51" s="305"/>
      <c r="K51" s="305"/>
    </row>
    <row r="52" spans="1:11" s="192" customFormat="1" ht="30.75">
      <c r="A52" s="174" t="s">
        <v>175</v>
      </c>
      <c r="B52" s="270">
        <v>400</v>
      </c>
      <c r="C52" s="213" t="s">
        <v>147</v>
      </c>
      <c r="D52" s="141">
        <v>1.1000000000000001</v>
      </c>
      <c r="E52" s="141">
        <v>1.05</v>
      </c>
      <c r="F52" s="173">
        <f t="shared" si="23"/>
        <v>101.97000000000001</v>
      </c>
      <c r="G52" s="195">
        <f t="shared" si="24"/>
        <v>97.335000000000008</v>
      </c>
      <c r="H52" s="305"/>
      <c r="I52" s="305"/>
      <c r="J52" s="305"/>
      <c r="K52" s="305"/>
    </row>
    <row r="53" spans="1:11" s="192" customFormat="1" ht="36.75" customHeight="1">
      <c r="A53" s="174" t="s">
        <v>223</v>
      </c>
      <c r="B53" s="257">
        <v>380</v>
      </c>
      <c r="C53" s="213" t="s">
        <v>96</v>
      </c>
      <c r="D53" s="141">
        <v>0.91</v>
      </c>
      <c r="E53" s="141">
        <v>0.87</v>
      </c>
      <c r="F53" s="173">
        <f t="shared" si="23"/>
        <v>84.356999999999999</v>
      </c>
      <c r="G53" s="195">
        <f t="shared" si="24"/>
        <v>80.649000000000001</v>
      </c>
      <c r="H53" s="305"/>
      <c r="I53" s="305"/>
      <c r="J53" s="305"/>
      <c r="K53" s="305"/>
    </row>
    <row r="54" spans="1:11" ht="30.75">
      <c r="A54" s="136" t="s">
        <v>149</v>
      </c>
      <c r="B54" s="270">
        <v>510</v>
      </c>
      <c r="C54" s="245" t="s">
        <v>94</v>
      </c>
      <c r="D54" s="141">
        <v>2.2999999999999998</v>
      </c>
      <c r="E54" s="141">
        <v>2.19</v>
      </c>
      <c r="F54" s="173">
        <f t="shared" si="23"/>
        <v>213.20999999999998</v>
      </c>
      <c r="G54" s="195">
        <f t="shared" si="24"/>
        <v>203.01300000000001</v>
      </c>
    </row>
    <row r="55" spans="1:11" ht="30.75">
      <c r="A55" s="136" t="s">
        <v>139</v>
      </c>
      <c r="B55" s="270">
        <v>510</v>
      </c>
      <c r="C55" s="213">
        <v>3.2</v>
      </c>
      <c r="D55" s="141">
        <v>2.59</v>
      </c>
      <c r="E55" s="141">
        <v>2.48</v>
      </c>
      <c r="F55" s="173">
        <f t="shared" si="23"/>
        <v>240.09299999999999</v>
      </c>
      <c r="G55" s="195">
        <f t="shared" si="24"/>
        <v>229.89600000000002</v>
      </c>
    </row>
    <row r="56" spans="1:11" ht="29.25" customHeight="1">
      <c r="A56" s="136" t="s">
        <v>145</v>
      </c>
      <c r="B56" s="270">
        <v>500</v>
      </c>
      <c r="C56" s="213">
        <v>3.2</v>
      </c>
      <c r="D56" s="141">
        <v>2.04</v>
      </c>
      <c r="E56" s="141">
        <v>1.94</v>
      </c>
      <c r="F56" s="173">
        <f t="shared" ref="F56:G58" si="29">D56*$G$2</f>
        <v>189.108</v>
      </c>
      <c r="G56" s="195">
        <f t="shared" si="29"/>
        <v>179.83799999999999</v>
      </c>
    </row>
    <row r="57" spans="1:11" s="192" customFormat="1" ht="29.25" customHeight="1">
      <c r="A57" s="136" t="s">
        <v>193</v>
      </c>
      <c r="B57" s="257">
        <v>610</v>
      </c>
      <c r="C57" s="213" t="s">
        <v>190</v>
      </c>
      <c r="D57" s="141">
        <v>1.5</v>
      </c>
      <c r="E57" s="141">
        <v>1.5</v>
      </c>
      <c r="F57" s="173">
        <f t="shared" si="29"/>
        <v>139.05000000000001</v>
      </c>
      <c r="G57" s="195">
        <f t="shared" si="29"/>
        <v>139.05000000000001</v>
      </c>
      <c r="H57" s="305"/>
      <c r="I57" s="305"/>
      <c r="J57" s="305"/>
      <c r="K57" s="305"/>
    </row>
    <row r="58" spans="1:11" s="192" customFormat="1" ht="29.25" customHeight="1">
      <c r="A58" s="136" t="s">
        <v>189</v>
      </c>
      <c r="B58" s="257">
        <v>440</v>
      </c>
      <c r="C58" s="213" t="s">
        <v>188</v>
      </c>
      <c r="D58" s="141">
        <v>2.04</v>
      </c>
      <c r="E58" s="141">
        <v>1.94</v>
      </c>
      <c r="F58" s="173">
        <f t="shared" si="29"/>
        <v>189.108</v>
      </c>
      <c r="G58" s="195">
        <f t="shared" si="29"/>
        <v>179.83799999999999</v>
      </c>
      <c r="H58" s="305"/>
      <c r="I58" s="305"/>
      <c r="J58" s="305"/>
      <c r="K58" s="305"/>
    </row>
    <row r="59" spans="1:11" ht="30.75">
      <c r="A59" s="175" t="s">
        <v>140</v>
      </c>
      <c r="B59" s="270">
        <v>410</v>
      </c>
      <c r="C59" s="213" t="s">
        <v>182</v>
      </c>
      <c r="D59" s="141">
        <v>1.98</v>
      </c>
      <c r="E59" s="141">
        <v>1.89</v>
      </c>
      <c r="F59" s="173">
        <f t="shared" si="23"/>
        <v>183.54599999999999</v>
      </c>
      <c r="G59" s="195">
        <f t="shared" si="24"/>
        <v>175.203</v>
      </c>
    </row>
    <row r="60" spans="1:11" ht="15.75" thickBot="1">
      <c r="A60" s="18" t="s">
        <v>19</v>
      </c>
      <c r="B60" s="262"/>
      <c r="C60" s="242"/>
      <c r="D60" s="151"/>
      <c r="E60" s="151"/>
      <c r="F60" s="151"/>
      <c r="G60" s="171"/>
    </row>
    <row r="61" spans="1:11" ht="23.25" customHeight="1" thickBot="1">
      <c r="A61" s="36" t="s">
        <v>20</v>
      </c>
      <c r="B61" s="271"/>
      <c r="C61" s="241"/>
      <c r="D61" s="152"/>
      <c r="E61" s="152"/>
      <c r="F61" s="167"/>
      <c r="G61" s="168"/>
    </row>
    <row r="62" spans="1:11" ht="27.75" customHeight="1">
      <c r="A62" s="211" t="s">
        <v>122</v>
      </c>
      <c r="B62" s="231" t="s">
        <v>117</v>
      </c>
      <c r="C62" s="246" t="s">
        <v>22</v>
      </c>
      <c r="D62" s="212">
        <v>0.98</v>
      </c>
      <c r="E62" s="212">
        <v>0.93</v>
      </c>
      <c r="F62" s="209">
        <f t="shared" ref="F62:G68" si="30">D62*$G$2</f>
        <v>90.846000000000004</v>
      </c>
      <c r="G62" s="184">
        <f t="shared" si="30"/>
        <v>86.211000000000013</v>
      </c>
    </row>
    <row r="63" spans="1:11" s="192" customFormat="1" ht="27" customHeight="1">
      <c r="A63" s="136" t="s">
        <v>150</v>
      </c>
      <c r="B63" s="213" t="s">
        <v>117</v>
      </c>
      <c r="C63" s="247" t="s">
        <v>151</v>
      </c>
      <c r="D63" s="24">
        <v>1.1599999999999999</v>
      </c>
      <c r="E63" s="24">
        <v>1.1000000000000001</v>
      </c>
      <c r="F63" s="173">
        <f t="shared" ref="F63:G63" si="31">D63*$G$2</f>
        <v>107.532</v>
      </c>
      <c r="G63" s="195">
        <f t="shared" si="31"/>
        <v>101.97000000000001</v>
      </c>
      <c r="H63" s="305"/>
      <c r="I63" s="305"/>
      <c r="J63" s="305"/>
      <c r="K63" s="305"/>
    </row>
    <row r="64" spans="1:11" s="192" customFormat="1" ht="30.75" customHeight="1">
      <c r="A64" s="136" t="s">
        <v>161</v>
      </c>
      <c r="B64" s="213" t="s">
        <v>21</v>
      </c>
      <c r="C64" s="247" t="s">
        <v>22</v>
      </c>
      <c r="D64" s="24">
        <v>1.21</v>
      </c>
      <c r="E64" s="24">
        <v>1.1599999999999999</v>
      </c>
      <c r="F64" s="173">
        <f t="shared" ref="F64" si="32">D64*$G$2</f>
        <v>112.167</v>
      </c>
      <c r="G64" s="195">
        <f t="shared" ref="G64" si="33">E64*$G$2</f>
        <v>107.532</v>
      </c>
      <c r="H64" s="305"/>
      <c r="I64" s="305"/>
      <c r="J64" s="305"/>
      <c r="K64" s="305"/>
    </row>
    <row r="65" spans="1:11" s="192" customFormat="1" ht="30.75" customHeight="1">
      <c r="A65" s="210" t="s">
        <v>226</v>
      </c>
      <c r="B65" s="213" t="s">
        <v>21</v>
      </c>
      <c r="C65" s="247">
        <v>1.07</v>
      </c>
      <c r="D65" s="24">
        <v>1</v>
      </c>
      <c r="E65" s="24">
        <v>0.95</v>
      </c>
      <c r="F65" s="173">
        <f t="shared" ref="F65" si="34">D65*$G$2</f>
        <v>92.7</v>
      </c>
      <c r="G65" s="195">
        <f t="shared" ref="G65" si="35">E65*$G$2</f>
        <v>88.064999999999998</v>
      </c>
      <c r="H65" s="305"/>
      <c r="I65" s="305"/>
      <c r="J65" s="305"/>
      <c r="K65" s="305"/>
    </row>
    <row r="66" spans="1:11" ht="30.75" customHeight="1">
      <c r="A66" s="23" t="s">
        <v>121</v>
      </c>
      <c r="B66" s="213" t="s">
        <v>21</v>
      </c>
      <c r="C66" s="247">
        <v>2.02</v>
      </c>
      <c r="D66" s="24">
        <v>1.49</v>
      </c>
      <c r="E66" s="24">
        <v>1.42</v>
      </c>
      <c r="F66" s="173">
        <f t="shared" si="30"/>
        <v>138.12299999999999</v>
      </c>
      <c r="G66" s="195">
        <f t="shared" si="30"/>
        <v>131.63399999999999</v>
      </c>
    </row>
    <row r="67" spans="1:11" s="192" customFormat="1" ht="30.75" customHeight="1">
      <c r="A67" s="136" t="s">
        <v>220</v>
      </c>
      <c r="B67" s="258" t="s">
        <v>21</v>
      </c>
      <c r="C67" s="247" t="s">
        <v>218</v>
      </c>
      <c r="D67" s="134">
        <v>1.17</v>
      </c>
      <c r="E67" s="134">
        <v>1.1100000000000001</v>
      </c>
      <c r="F67" s="308">
        <f t="shared" si="30"/>
        <v>108.459</v>
      </c>
      <c r="G67" s="194">
        <f t="shared" si="30"/>
        <v>102.89700000000001</v>
      </c>
      <c r="H67" s="305"/>
      <c r="I67" s="305"/>
      <c r="J67" s="305"/>
      <c r="K67" s="305"/>
    </row>
    <row r="68" spans="1:11" ht="30.75" customHeight="1" thickBot="1">
      <c r="A68" s="307" t="s">
        <v>219</v>
      </c>
      <c r="B68" s="309" t="s">
        <v>21</v>
      </c>
      <c r="C68" s="310" t="s">
        <v>22</v>
      </c>
      <c r="D68" s="215">
        <v>1.3</v>
      </c>
      <c r="E68" s="215">
        <v>1.24</v>
      </c>
      <c r="F68" s="182">
        <f t="shared" si="30"/>
        <v>120.51</v>
      </c>
      <c r="G68" s="37">
        <f t="shared" si="30"/>
        <v>114.94800000000001</v>
      </c>
    </row>
    <row r="69" spans="1:11" s="192" customFormat="1" ht="12.75" customHeight="1" thickBot="1">
      <c r="A69" s="216"/>
      <c r="B69" s="274"/>
      <c r="C69" s="248"/>
      <c r="D69" s="217"/>
      <c r="E69" s="217"/>
      <c r="F69" s="218"/>
      <c r="G69" s="219"/>
      <c r="H69" s="305"/>
      <c r="I69" s="305"/>
      <c r="J69" s="305"/>
      <c r="K69" s="305"/>
    </row>
    <row r="70" spans="1:11" ht="21" customHeight="1" thickBot="1">
      <c r="A70" s="222" t="s">
        <v>134</v>
      </c>
      <c r="B70" s="275"/>
      <c r="C70" s="249"/>
      <c r="D70" s="223"/>
      <c r="E70" s="223"/>
      <c r="F70" s="223"/>
      <c r="G70" s="224"/>
    </row>
    <row r="71" spans="1:11" s="192" customFormat="1" ht="15.75">
      <c r="A71" s="225" t="s">
        <v>160</v>
      </c>
      <c r="B71" s="276" t="s">
        <v>159</v>
      </c>
      <c r="C71" s="250">
        <v>1.4</v>
      </c>
      <c r="D71" s="226">
        <v>3</v>
      </c>
      <c r="E71" s="226">
        <v>3</v>
      </c>
      <c r="F71" s="220">
        <f t="shared" ref="F71" si="36">D71*$G$2</f>
        <v>278.10000000000002</v>
      </c>
      <c r="G71" s="221">
        <f t="shared" ref="G71" si="37">E71*$G$2</f>
        <v>278.10000000000002</v>
      </c>
      <c r="H71" s="305"/>
      <c r="I71" s="305"/>
      <c r="J71" s="305"/>
      <c r="K71" s="305"/>
    </row>
    <row r="72" spans="1:11" ht="15.75">
      <c r="A72" s="136" t="s">
        <v>135</v>
      </c>
      <c r="B72" s="213" t="s">
        <v>21</v>
      </c>
      <c r="C72" s="247" t="s">
        <v>22</v>
      </c>
      <c r="D72" s="134">
        <v>1.1599999999999999</v>
      </c>
      <c r="E72" s="134">
        <v>1.1000000000000001</v>
      </c>
      <c r="F72" s="193">
        <f t="shared" ref="F72:G77" si="38">D72*$G$2</f>
        <v>107.532</v>
      </c>
      <c r="G72" s="194">
        <f t="shared" si="38"/>
        <v>101.97000000000001</v>
      </c>
    </row>
    <row r="73" spans="1:11" s="192" customFormat="1" ht="15.75">
      <c r="A73" s="136" t="s">
        <v>180</v>
      </c>
      <c r="B73" s="213" t="s">
        <v>21</v>
      </c>
      <c r="C73" s="247" t="s">
        <v>151</v>
      </c>
      <c r="D73" s="134">
        <v>1.1599999999999999</v>
      </c>
      <c r="E73" s="134">
        <v>1.1000000000000001</v>
      </c>
      <c r="F73" s="193">
        <f t="shared" ref="F73" si="39">D73*$G$2</f>
        <v>107.532</v>
      </c>
      <c r="G73" s="194">
        <f t="shared" ref="G73" si="40">E73*$G$2</f>
        <v>101.97000000000001</v>
      </c>
      <c r="H73" s="305"/>
      <c r="I73" s="305"/>
      <c r="J73" s="305"/>
      <c r="K73" s="305"/>
    </row>
    <row r="74" spans="1:11" ht="15.75">
      <c r="A74" s="23" t="s">
        <v>154</v>
      </c>
      <c r="B74" s="213" t="s">
        <v>23</v>
      </c>
      <c r="C74" s="247">
        <v>1.27</v>
      </c>
      <c r="D74" s="134">
        <v>0.83</v>
      </c>
      <c r="E74" s="134">
        <v>0.79</v>
      </c>
      <c r="F74" s="193">
        <f t="shared" ref="F74" si="41">D74*$G$2</f>
        <v>76.941000000000003</v>
      </c>
      <c r="G74" s="194">
        <f t="shared" ref="G74" si="42">E74*$G$2</f>
        <v>73.233000000000004</v>
      </c>
    </row>
    <row r="75" spans="1:11" ht="15.75">
      <c r="A75" s="23" t="s">
        <v>138</v>
      </c>
      <c r="B75" s="213" t="s">
        <v>23</v>
      </c>
      <c r="C75" s="247" t="s">
        <v>22</v>
      </c>
      <c r="D75" s="134">
        <v>0.88</v>
      </c>
      <c r="E75" s="134">
        <v>0.84</v>
      </c>
      <c r="F75" s="193">
        <f t="shared" si="38"/>
        <v>81.576000000000008</v>
      </c>
      <c r="G75" s="194">
        <f t="shared" si="38"/>
        <v>77.867999999999995</v>
      </c>
    </row>
    <row r="76" spans="1:11" s="192" customFormat="1" ht="8.25" customHeight="1">
      <c r="A76" s="23"/>
      <c r="B76" s="213"/>
      <c r="C76" s="251"/>
      <c r="D76" s="134"/>
      <c r="E76" s="134"/>
      <c r="F76" s="205"/>
      <c r="G76" s="206"/>
      <c r="H76" s="305"/>
      <c r="I76" s="305"/>
      <c r="J76" s="305"/>
      <c r="K76" s="305"/>
    </row>
    <row r="77" spans="1:11" ht="16.5" thickBot="1">
      <c r="A77" s="23" t="s">
        <v>123</v>
      </c>
      <c r="B77" s="213" t="s">
        <v>23</v>
      </c>
      <c r="C77" s="252">
        <v>1.52</v>
      </c>
      <c r="D77" s="134">
        <v>0.5</v>
      </c>
      <c r="E77" s="134">
        <v>0.5</v>
      </c>
      <c r="F77" s="193">
        <f t="shared" si="38"/>
        <v>46.35</v>
      </c>
      <c r="G77" s="194">
        <f t="shared" si="38"/>
        <v>46.35</v>
      </c>
    </row>
    <row r="78" spans="1:11" ht="15.75">
      <c r="A78" s="347" t="s">
        <v>24</v>
      </c>
      <c r="B78" s="348"/>
      <c r="C78" s="348"/>
      <c r="D78" s="348"/>
      <c r="E78" s="348"/>
      <c r="F78" s="348"/>
      <c r="G78" s="349"/>
    </row>
    <row r="79" spans="1:11" ht="15.75">
      <c r="A79" s="23" t="s">
        <v>118</v>
      </c>
      <c r="B79" s="213" t="s">
        <v>25</v>
      </c>
      <c r="C79" s="313" t="s">
        <v>22</v>
      </c>
      <c r="D79" s="24">
        <v>1.82</v>
      </c>
      <c r="E79" s="24">
        <v>1.73</v>
      </c>
      <c r="F79" s="25">
        <f>D79*$G$2</f>
        <v>168.714</v>
      </c>
      <c r="G79" s="195">
        <f>E79*$G$2</f>
        <v>160.37100000000001</v>
      </c>
    </row>
    <row r="80" spans="1:11" ht="16.5" thickBot="1">
      <c r="A80" s="26" t="s">
        <v>224</v>
      </c>
      <c r="B80" s="232" t="s">
        <v>225</v>
      </c>
      <c r="C80" s="253" t="s">
        <v>26</v>
      </c>
      <c r="D80" s="215">
        <v>1.93</v>
      </c>
      <c r="E80" s="215">
        <v>1.84</v>
      </c>
      <c r="F80" s="115">
        <f>D80*$G$2</f>
        <v>178.911</v>
      </c>
      <c r="G80" s="37">
        <f>E80*$G$2</f>
        <v>170.56800000000001</v>
      </c>
    </row>
    <row r="81" spans="1:11" s="192" customFormat="1" ht="15.75">
      <c r="A81" s="344" t="s">
        <v>142</v>
      </c>
      <c r="B81" s="345"/>
      <c r="C81" s="345"/>
      <c r="D81" s="345"/>
      <c r="E81" s="345"/>
      <c r="F81" s="345"/>
      <c r="G81" s="346"/>
      <c r="H81" s="305"/>
      <c r="I81" s="305"/>
      <c r="J81" s="305"/>
      <c r="K81" s="305"/>
    </row>
    <row r="82" spans="1:11" s="192" customFormat="1" ht="16.5" thickBot="1">
      <c r="A82" s="23" t="s">
        <v>144</v>
      </c>
      <c r="B82" s="277">
        <v>150</v>
      </c>
      <c r="C82" s="245" t="s">
        <v>143</v>
      </c>
      <c r="D82" s="24"/>
      <c r="E82" s="24"/>
      <c r="F82" s="25">
        <v>78</v>
      </c>
      <c r="G82" s="195">
        <v>78</v>
      </c>
      <c r="H82" s="305"/>
      <c r="I82" s="305"/>
      <c r="J82" s="305"/>
      <c r="K82" s="305"/>
    </row>
    <row r="83" spans="1:11" s="192" customFormat="1" ht="15.75">
      <c r="A83" s="341" t="s">
        <v>229</v>
      </c>
      <c r="B83" s="342"/>
      <c r="C83" s="342"/>
      <c r="D83" s="342"/>
      <c r="E83" s="342"/>
      <c r="F83" s="342"/>
      <c r="G83" s="343"/>
      <c r="H83" s="305"/>
      <c r="I83" s="305"/>
      <c r="J83" s="305"/>
      <c r="K83" s="305"/>
    </row>
    <row r="84" spans="1:11" s="192" customFormat="1" ht="16.5" thickBot="1">
      <c r="A84" s="319" t="s">
        <v>228</v>
      </c>
      <c r="B84" s="320"/>
      <c r="C84" s="321"/>
      <c r="D84" s="322"/>
      <c r="E84" s="322"/>
      <c r="F84" s="182">
        <v>740</v>
      </c>
      <c r="G84" s="37">
        <v>660</v>
      </c>
      <c r="H84" s="305"/>
      <c r="I84" s="305"/>
      <c r="J84" s="305"/>
      <c r="K84" s="305"/>
    </row>
    <row r="85" spans="1:11" ht="15.75">
      <c r="A85" s="316" t="s">
        <v>27</v>
      </c>
      <c r="B85" s="317" t="s">
        <v>28</v>
      </c>
      <c r="C85" s="318" t="s">
        <v>29</v>
      </c>
      <c r="D85" s="314" t="s">
        <v>30</v>
      </c>
      <c r="E85" s="314" t="s">
        <v>104</v>
      </c>
      <c r="F85" s="314" t="s">
        <v>107</v>
      </c>
      <c r="G85" s="315" t="s">
        <v>108</v>
      </c>
    </row>
    <row r="86" spans="1:11" ht="15.75">
      <c r="A86" s="23" t="s">
        <v>31</v>
      </c>
      <c r="B86" s="278">
        <v>5000</v>
      </c>
      <c r="C86" s="254">
        <v>1000</v>
      </c>
      <c r="D86" s="304">
        <v>1300</v>
      </c>
      <c r="E86" s="304">
        <v>1200</v>
      </c>
      <c r="F86" s="337">
        <v>880</v>
      </c>
      <c r="G86" s="130">
        <v>1270</v>
      </c>
    </row>
    <row r="87" spans="1:11" ht="15.75">
      <c r="A87" s="23" t="s">
        <v>85</v>
      </c>
      <c r="B87" s="278">
        <v>4000</v>
      </c>
      <c r="C87" s="254">
        <v>1000</v>
      </c>
      <c r="D87" s="153">
        <v>1900</v>
      </c>
      <c r="E87" s="153">
        <v>1700</v>
      </c>
      <c r="F87" s="337">
        <v>880</v>
      </c>
      <c r="G87" s="338">
        <v>1370</v>
      </c>
    </row>
    <row r="88" spans="1:11" ht="15.75">
      <c r="A88" s="23" t="s">
        <v>32</v>
      </c>
      <c r="B88" s="278">
        <v>2000</v>
      </c>
      <c r="C88" s="254" t="s">
        <v>33</v>
      </c>
      <c r="D88" s="153">
        <v>2300</v>
      </c>
      <c r="E88" s="153">
        <v>2100</v>
      </c>
      <c r="F88" s="129">
        <v>950</v>
      </c>
      <c r="G88" s="130">
        <v>1600</v>
      </c>
    </row>
    <row r="89" spans="1:11" ht="15.75">
      <c r="A89" s="23" t="s">
        <v>34</v>
      </c>
      <c r="B89" s="278">
        <v>1000</v>
      </c>
      <c r="C89" s="254">
        <v>1000</v>
      </c>
      <c r="D89" s="153">
        <v>4300</v>
      </c>
      <c r="E89" s="153">
        <v>3900</v>
      </c>
      <c r="F89" s="129">
        <v>1200</v>
      </c>
      <c r="G89" s="130">
        <v>1800</v>
      </c>
    </row>
    <row r="90" spans="1:11" ht="15.75">
      <c r="A90" s="23" t="s">
        <v>35</v>
      </c>
      <c r="B90" s="278">
        <v>1000</v>
      </c>
      <c r="C90" s="254">
        <v>1000</v>
      </c>
      <c r="D90" s="153">
        <v>2000</v>
      </c>
      <c r="E90" s="153">
        <v>2000</v>
      </c>
      <c r="F90" s="129" t="s">
        <v>109</v>
      </c>
      <c r="G90" s="130" t="s">
        <v>109</v>
      </c>
    </row>
    <row r="91" spans="1:11" ht="16.5" thickBot="1">
      <c r="A91" s="27"/>
      <c r="B91" s="279"/>
      <c r="C91" s="255"/>
      <c r="D91" s="28"/>
      <c r="E91" s="28"/>
      <c r="F91" s="28"/>
      <c r="G91" s="29"/>
    </row>
    <row r="92" spans="1:11" ht="15.75" thickBot="1">
      <c r="A92" s="30" t="s">
        <v>105</v>
      </c>
      <c r="B92" s="280"/>
      <c r="C92" s="235"/>
      <c r="D92" s="147"/>
      <c r="E92" s="154"/>
      <c r="F92" s="154"/>
      <c r="G92" s="169"/>
    </row>
    <row r="93" spans="1:11" ht="15.75" thickBot="1">
      <c r="A93" s="31" t="s">
        <v>106</v>
      </c>
      <c r="B93" s="280"/>
      <c r="C93" s="235"/>
      <c r="D93" s="147"/>
      <c r="E93" s="154"/>
      <c r="F93" s="154"/>
      <c r="G93" s="169"/>
    </row>
    <row r="94" spans="1:11" ht="15.75" thickBot="1">
      <c r="A94" s="32"/>
      <c r="B94" s="280"/>
      <c r="C94" s="235"/>
      <c r="D94" s="147"/>
      <c r="E94" s="154"/>
      <c r="F94" s="154"/>
      <c r="G94" s="169"/>
    </row>
    <row r="95" spans="1:11" ht="15.75" thickBot="1">
      <c r="A95" s="33" t="s">
        <v>36</v>
      </c>
      <c r="B95" s="281"/>
      <c r="C95" s="256"/>
      <c r="D95" s="155"/>
      <c r="E95" s="156"/>
      <c r="F95" s="156"/>
      <c r="G95" s="170"/>
    </row>
  </sheetData>
  <mergeCells count="8">
    <mergeCell ref="A83:G83"/>
    <mergeCell ref="A81:G81"/>
    <mergeCell ref="A78:G78"/>
    <mergeCell ref="A9:A10"/>
    <mergeCell ref="B9:B11"/>
    <mergeCell ref="C9:C11"/>
    <mergeCell ref="D9:E10"/>
    <mergeCell ref="F9:G10"/>
  </mergeCells>
  <hyperlinks>
    <hyperlink ref="G4" r:id="rId1"/>
  </hyperlinks>
  <pageMargins left="0.78740157480314965" right="0.39370078740157483" top="0.39370078740157483" bottom="0.39370078740157483" header="0" footer="0"/>
  <pageSetup paperSize="9" scale="51" orientation="portrait" r:id="rId2"/>
  <ignoredErrors>
    <ignoredError sqref="C37 C31 C33 B51 C24:C25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8"/>
  <sheetViews>
    <sheetView workbookViewId="0">
      <selection activeCell="I23" sqref="I23"/>
    </sheetView>
  </sheetViews>
  <sheetFormatPr defaultRowHeight="15"/>
  <cols>
    <col min="1" max="1" width="71.42578125" customWidth="1"/>
    <col min="2" max="2" width="12" customWidth="1"/>
    <col min="3" max="3" width="15.7109375" customWidth="1"/>
    <col min="4" max="4" width="14.5703125" style="192" customWidth="1"/>
    <col min="5" max="5" width="13.7109375" customWidth="1"/>
    <col min="6" max="6" width="14.42578125" style="192" customWidth="1"/>
    <col min="7" max="7" width="13.85546875" customWidth="1"/>
    <col min="8" max="77" width="9.140625" style="305"/>
  </cols>
  <sheetData>
    <row r="1" spans="1:77" ht="15.75" thickBot="1">
      <c r="A1" s="1"/>
      <c r="B1" s="2"/>
      <c r="C1" s="2"/>
      <c r="D1" s="196"/>
      <c r="E1" s="38"/>
      <c r="F1" s="39" t="s">
        <v>0</v>
      </c>
    </row>
    <row r="2" spans="1:77" ht="21" thickBot="1">
      <c r="A2" s="3"/>
      <c r="B2" s="4"/>
      <c r="C2" s="5" t="s">
        <v>1</v>
      </c>
      <c r="D2" s="4"/>
      <c r="E2" s="4"/>
      <c r="F2" s="214"/>
      <c r="G2" s="131">
        <f>баннер!G2</f>
        <v>92.7</v>
      </c>
    </row>
    <row r="3" spans="1:77" ht="15.75" thickBot="1">
      <c r="A3" s="7"/>
      <c r="B3" s="8"/>
      <c r="C3" s="8"/>
      <c r="D3" s="8"/>
      <c r="E3" s="8"/>
      <c r="F3" s="40"/>
      <c r="G3" s="8"/>
    </row>
    <row r="4" spans="1:77" ht="19.5" thickBot="1">
      <c r="A4" s="41"/>
      <c r="B4" s="10" t="s">
        <v>3</v>
      </c>
      <c r="C4" s="11"/>
      <c r="D4" s="11"/>
      <c r="E4" s="11"/>
      <c r="F4" s="8"/>
      <c r="G4" s="8"/>
    </row>
    <row r="5" spans="1:77" ht="16.5" thickBot="1">
      <c r="A5" s="42" t="s">
        <v>5</v>
      </c>
      <c r="B5" s="8"/>
      <c r="C5" s="11"/>
      <c r="D5" s="11"/>
      <c r="E5" s="11"/>
      <c r="F5" s="8"/>
      <c r="G5" s="8"/>
    </row>
    <row r="6" spans="1:77" ht="16.5" thickBot="1">
      <c r="A6" s="42" t="s">
        <v>6</v>
      </c>
      <c r="B6" s="8"/>
      <c r="C6" s="11"/>
      <c r="D6" s="11"/>
      <c r="E6" s="11"/>
      <c r="F6" s="8"/>
      <c r="G6" s="8"/>
    </row>
    <row r="7" spans="1:77" ht="16.5" thickBot="1">
      <c r="A7" s="42" t="s">
        <v>7</v>
      </c>
      <c r="B7" s="8"/>
      <c r="C7" s="11"/>
      <c r="D7" s="11"/>
      <c r="E7" s="11"/>
      <c r="F7" s="8"/>
      <c r="G7" s="8"/>
    </row>
    <row r="8" spans="1:77" ht="16.5" thickBot="1">
      <c r="A8" s="13"/>
      <c r="B8" s="14"/>
      <c r="C8" s="15"/>
      <c r="D8" s="16"/>
      <c r="E8" s="16"/>
      <c r="F8" s="137" t="str">
        <f>баннер!G8</f>
        <v>с 03.04.2024</v>
      </c>
      <c r="G8" s="137"/>
    </row>
    <row r="9" spans="1:77" ht="15" customHeight="1">
      <c r="A9" s="350" t="s">
        <v>8</v>
      </c>
      <c r="B9" s="362" t="s">
        <v>9</v>
      </c>
      <c r="C9" s="365" t="s">
        <v>86</v>
      </c>
      <c r="D9" s="358"/>
      <c r="E9" s="358"/>
      <c r="F9" s="358"/>
      <c r="G9" s="360"/>
    </row>
    <row r="10" spans="1:77" ht="15.75" customHeight="1" thickBot="1">
      <c r="A10" s="351"/>
      <c r="B10" s="363"/>
      <c r="C10" s="366"/>
      <c r="D10" s="359"/>
      <c r="E10" s="359"/>
      <c r="F10" s="359"/>
      <c r="G10" s="361"/>
    </row>
    <row r="11" spans="1:77" ht="24.75" thickBot="1">
      <c r="A11" s="122" t="s">
        <v>12</v>
      </c>
      <c r="B11" s="364"/>
      <c r="C11" s="367"/>
      <c r="D11" s="123" t="s">
        <v>102</v>
      </c>
      <c r="E11" s="123" t="s">
        <v>120</v>
      </c>
      <c r="F11" s="123" t="s">
        <v>102</v>
      </c>
      <c r="G11" s="124" t="s">
        <v>120</v>
      </c>
    </row>
    <row r="12" spans="1:77" ht="18.75">
      <c r="A12" s="177" t="s">
        <v>37</v>
      </c>
      <c r="B12" s="112"/>
      <c r="C12" s="112"/>
      <c r="D12" s="112"/>
      <c r="E12" s="112"/>
      <c r="F12" s="113"/>
      <c r="G12" s="114"/>
    </row>
    <row r="13" spans="1:77" ht="30.75">
      <c r="A13" s="174" t="s">
        <v>233</v>
      </c>
      <c r="B13" s="257">
        <v>450</v>
      </c>
      <c r="C13" s="213" t="s">
        <v>201</v>
      </c>
      <c r="D13" s="172">
        <v>1.62</v>
      </c>
      <c r="E13" s="172">
        <v>1.54</v>
      </c>
      <c r="F13" s="297">
        <f t="shared" ref="F13:G21" si="0">D13*$G$2</f>
        <v>150.17400000000001</v>
      </c>
      <c r="G13" s="298">
        <f t="shared" si="0"/>
        <v>142.75800000000001</v>
      </c>
    </row>
    <row r="14" spans="1:77" s="192" customFormat="1" ht="30.75">
      <c r="A14" s="174" t="s">
        <v>204</v>
      </c>
      <c r="B14" s="257">
        <v>450</v>
      </c>
      <c r="C14" s="213" t="s">
        <v>199</v>
      </c>
      <c r="D14" s="172">
        <v>1.51</v>
      </c>
      <c r="E14" s="172">
        <v>1.44</v>
      </c>
      <c r="F14" s="297">
        <f t="shared" ref="F14" si="1">D14*$G$2</f>
        <v>139.977</v>
      </c>
      <c r="G14" s="298">
        <f t="shared" ref="G14" si="2">E14*$G$2</f>
        <v>133.488</v>
      </c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</row>
    <row r="15" spans="1:77" s="192" customFormat="1" ht="30.75">
      <c r="A15" s="174" t="s">
        <v>232</v>
      </c>
      <c r="B15" s="257">
        <v>450</v>
      </c>
      <c r="C15" s="213" t="s">
        <v>199</v>
      </c>
      <c r="D15" s="172">
        <v>1.26</v>
      </c>
      <c r="E15" s="172">
        <v>1.2</v>
      </c>
      <c r="F15" s="297">
        <f t="shared" ref="F15" si="3">D15*$G$2</f>
        <v>116.80200000000001</v>
      </c>
      <c r="G15" s="298">
        <f t="shared" ref="G15" si="4">E15*$G$2</f>
        <v>111.24</v>
      </c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</row>
    <row r="16" spans="1:77" s="192" customFormat="1" ht="35.25" customHeight="1">
      <c r="A16" s="136" t="s">
        <v>195</v>
      </c>
      <c r="B16" s="257">
        <v>430</v>
      </c>
      <c r="C16" s="213" t="s">
        <v>194</v>
      </c>
      <c r="D16" s="172">
        <v>1.1499999999999999</v>
      </c>
      <c r="E16" s="172">
        <v>1.1499999999999999</v>
      </c>
      <c r="F16" s="297">
        <f t="shared" ref="F16:F17" si="5">D16*$G$2</f>
        <v>106.60499999999999</v>
      </c>
      <c r="G16" s="298">
        <f t="shared" ref="G16:G17" si="6">E16*$G$2</f>
        <v>106.60499999999999</v>
      </c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</row>
    <row r="17" spans="1:77" s="192" customFormat="1" ht="30.75">
      <c r="A17" s="136" t="s">
        <v>196</v>
      </c>
      <c r="B17" s="257">
        <v>580</v>
      </c>
      <c r="C17" s="213" t="s">
        <v>194</v>
      </c>
      <c r="D17" s="172">
        <v>1.3</v>
      </c>
      <c r="E17" s="172">
        <v>1.3</v>
      </c>
      <c r="F17" s="297">
        <f t="shared" si="5"/>
        <v>120.51</v>
      </c>
      <c r="G17" s="298">
        <f t="shared" si="6"/>
        <v>120.51</v>
      </c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</row>
    <row r="18" spans="1:77" ht="31.5">
      <c r="A18" s="174" t="s">
        <v>129</v>
      </c>
      <c r="B18" s="257">
        <v>510</v>
      </c>
      <c r="C18" s="213" t="s">
        <v>192</v>
      </c>
      <c r="D18" s="172">
        <v>2.73</v>
      </c>
      <c r="E18" s="172">
        <v>2.6</v>
      </c>
      <c r="F18" s="297">
        <f t="shared" si="0"/>
        <v>253.071</v>
      </c>
      <c r="G18" s="298">
        <f t="shared" si="0"/>
        <v>241.02</v>
      </c>
    </row>
    <row r="19" spans="1:77" s="192" customFormat="1" ht="31.5">
      <c r="A19" s="293" t="s">
        <v>205</v>
      </c>
      <c r="B19" s="294">
        <v>450</v>
      </c>
      <c r="C19" s="295" t="s">
        <v>231</v>
      </c>
      <c r="D19" s="296">
        <v>1.72</v>
      </c>
      <c r="E19" s="296">
        <v>1.64</v>
      </c>
      <c r="F19" s="297">
        <f t="shared" ref="F19" si="7">D19*$G$2</f>
        <v>159.44399999999999</v>
      </c>
      <c r="G19" s="298">
        <f t="shared" ref="G19" si="8">E19*$G$2</f>
        <v>152.02799999999999</v>
      </c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</row>
    <row r="20" spans="1:77" s="192" customFormat="1" ht="31.5">
      <c r="A20" s="174" t="s">
        <v>206</v>
      </c>
      <c r="B20" s="257">
        <v>450</v>
      </c>
      <c r="C20" s="213" t="s">
        <v>199</v>
      </c>
      <c r="D20" s="172">
        <v>1.62</v>
      </c>
      <c r="E20" s="172">
        <v>1.54</v>
      </c>
      <c r="F20" s="297">
        <f t="shared" ref="F20" si="9">D20*$G$2</f>
        <v>150.17400000000001</v>
      </c>
      <c r="G20" s="298">
        <f t="shared" ref="G20" si="10">E20*$G$2</f>
        <v>142.75800000000001</v>
      </c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</row>
    <row r="21" spans="1:77" ht="31.5" thickBot="1">
      <c r="A21" s="332" t="s">
        <v>236</v>
      </c>
      <c r="B21" s="333">
        <v>340</v>
      </c>
      <c r="C21" s="334" t="s">
        <v>191</v>
      </c>
      <c r="D21" s="335">
        <v>1.72</v>
      </c>
      <c r="E21" s="335">
        <v>1.64</v>
      </c>
      <c r="F21" s="297">
        <f t="shared" si="0"/>
        <v>159.44399999999999</v>
      </c>
      <c r="G21" s="299">
        <f t="shared" si="0"/>
        <v>152.02799999999999</v>
      </c>
    </row>
    <row r="22" spans="1:77" ht="18.75">
      <c r="A22" s="111" t="s">
        <v>84</v>
      </c>
      <c r="B22" s="282"/>
      <c r="C22" s="285"/>
      <c r="D22" s="112"/>
      <c r="E22" s="112"/>
      <c r="F22" s="113"/>
      <c r="G22" s="114"/>
    </row>
    <row r="23" spans="1:77" ht="32.25" thickBot="1">
      <c r="A23" s="178" t="s">
        <v>130</v>
      </c>
      <c r="B23" s="283">
        <v>630</v>
      </c>
      <c r="C23" s="286">
        <v>2.5</v>
      </c>
      <c r="D23" s="284">
        <v>2</v>
      </c>
      <c r="E23" s="284">
        <v>2</v>
      </c>
      <c r="F23" s="325">
        <f>D23*$G$2</f>
        <v>185.4</v>
      </c>
      <c r="G23" s="326">
        <f>E23*$G$2</f>
        <v>185.4</v>
      </c>
    </row>
    <row r="24" spans="1:77" ht="16.5" thickBot="1">
      <c r="A24" s="43"/>
      <c r="B24" s="44"/>
      <c r="C24" s="45"/>
      <c r="D24" s="46"/>
      <c r="E24" s="46"/>
      <c r="F24" s="197"/>
      <c r="G24" s="47"/>
    </row>
    <row r="25" spans="1:77" ht="17.25" customHeight="1" thickBot="1">
      <c r="A25" s="31" t="s">
        <v>106</v>
      </c>
      <c r="B25" s="48"/>
      <c r="C25" s="49"/>
      <c r="D25" s="50"/>
      <c r="E25" s="50"/>
      <c r="F25" s="198"/>
      <c r="G25" s="51"/>
    </row>
    <row r="26" spans="1:77" ht="15.75" thickBot="1">
      <c r="A26" s="31" t="s">
        <v>133</v>
      </c>
      <c r="B26" s="48"/>
      <c r="C26" s="49"/>
      <c r="D26" s="50"/>
      <c r="E26" s="50"/>
      <c r="F26" s="198"/>
      <c r="G26" s="51"/>
    </row>
    <row r="27" spans="1:77" ht="15.75" thickBot="1">
      <c r="A27" s="52"/>
      <c r="B27" s="48"/>
      <c r="C27" s="49"/>
      <c r="D27" s="50"/>
      <c r="E27" s="50"/>
      <c r="F27" s="198"/>
      <c r="G27" s="51"/>
    </row>
    <row r="28" spans="1:77" ht="15.75" thickBot="1">
      <c r="A28" s="53" t="s">
        <v>36</v>
      </c>
      <c r="B28" s="54"/>
      <c r="C28" s="55"/>
      <c r="D28" s="56"/>
      <c r="E28" s="56"/>
      <c r="F28" s="199"/>
      <c r="G28" s="57"/>
    </row>
  </sheetData>
  <mergeCells count="5">
    <mergeCell ref="A9:A10"/>
    <mergeCell ref="B9:B11"/>
    <mergeCell ref="C9:C11"/>
    <mergeCell ref="D9:E10"/>
    <mergeCell ref="F9:G10"/>
  </mergeCells>
  <pageMargins left="0.7" right="0.7" top="0.75" bottom="0.75" header="0.3" footer="0.3"/>
  <pageSetup paperSize="9" orientation="portrait" verticalDpi="0" r:id="rId1"/>
  <ignoredErrors>
    <ignoredError sqref="C20:C21 C16:C17 C13:C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topLeftCell="A22" workbookViewId="0">
      <selection activeCell="I23" sqref="I23:J25"/>
    </sheetView>
  </sheetViews>
  <sheetFormatPr defaultRowHeight="15"/>
  <cols>
    <col min="2" max="2" width="37.140625" customWidth="1"/>
    <col min="4" max="4" width="21.42578125" customWidth="1"/>
    <col min="5" max="5" width="12" customWidth="1"/>
    <col min="6" max="8" width="15.85546875" customWidth="1"/>
    <col min="10" max="10" width="11.140625" bestFit="1" customWidth="1"/>
    <col min="12" max="12" width="10.140625" bestFit="1" customWidth="1"/>
  </cols>
  <sheetData>
    <row r="2" spans="2:8" ht="22.5">
      <c r="B2" s="58"/>
      <c r="C2" s="58"/>
      <c r="D2" s="59" t="s">
        <v>38</v>
      </c>
      <c r="E2" s="60" t="s">
        <v>239</v>
      </c>
      <c r="G2" s="58"/>
      <c r="H2" s="58"/>
    </row>
    <row r="3" spans="2:8">
      <c r="B3" s="58"/>
      <c r="C3" s="58"/>
      <c r="D3" s="58"/>
      <c r="E3" s="58"/>
      <c r="F3" s="58"/>
      <c r="G3" s="58"/>
      <c r="H3" s="58"/>
    </row>
    <row r="4" spans="2:8" ht="16.5" customHeight="1">
      <c r="B4" s="58"/>
      <c r="C4" s="62" t="s">
        <v>39</v>
      </c>
      <c r="E4" s="58"/>
      <c r="F4" s="58"/>
      <c r="G4" s="58"/>
      <c r="H4" s="58"/>
    </row>
    <row r="5" spans="2:8">
      <c r="B5" s="61" t="s">
        <v>97</v>
      </c>
      <c r="C5" s="58"/>
      <c r="D5" s="58"/>
      <c r="E5" s="58"/>
      <c r="F5" s="58"/>
      <c r="G5" s="58"/>
      <c r="H5" s="58"/>
    </row>
    <row r="6" spans="2:8">
      <c r="B6" s="63" t="s">
        <v>40</v>
      </c>
      <c r="C6" s="58"/>
      <c r="D6" s="58"/>
      <c r="E6" s="58"/>
      <c r="F6" s="58"/>
      <c r="G6" s="58"/>
      <c r="H6" s="58"/>
    </row>
    <row r="7" spans="2:8">
      <c r="B7" s="60" t="s">
        <v>41</v>
      </c>
      <c r="C7" s="58"/>
      <c r="D7" s="58"/>
      <c r="E7" s="58"/>
      <c r="F7" s="58"/>
      <c r="G7" s="58"/>
      <c r="H7" s="58"/>
    </row>
    <row r="8" spans="2:8">
      <c r="B8" s="58" t="s">
        <v>42</v>
      </c>
      <c r="C8" s="58"/>
      <c r="D8" s="58"/>
      <c r="E8" s="58"/>
      <c r="F8" s="58"/>
      <c r="G8" s="58"/>
      <c r="H8" s="58"/>
    </row>
    <row r="9" spans="2:8" ht="15.75" thickBot="1">
      <c r="B9" s="68"/>
      <c r="C9" s="68"/>
      <c r="D9" s="68"/>
      <c r="E9" s="68"/>
      <c r="F9" s="68"/>
      <c r="G9" s="68"/>
      <c r="H9" s="68"/>
    </row>
    <row r="10" spans="2:8" ht="16.5" thickBot="1">
      <c r="B10" s="68"/>
      <c r="C10" s="68"/>
      <c r="D10" s="68"/>
      <c r="E10" s="68"/>
      <c r="F10" s="128" t="s">
        <v>116</v>
      </c>
      <c r="G10" s="116" t="s">
        <v>115</v>
      </c>
    </row>
    <row r="11" spans="2:8" ht="47.25">
      <c r="B11" s="66" t="s">
        <v>52</v>
      </c>
      <c r="C11" s="67" t="s">
        <v>48</v>
      </c>
      <c r="D11" s="67" t="s">
        <v>53</v>
      </c>
      <c r="E11" s="67" t="s">
        <v>51</v>
      </c>
      <c r="F11" s="227">
        <v>26</v>
      </c>
      <c r="G11" s="132">
        <v>24</v>
      </c>
    </row>
    <row r="12" spans="2:8" s="192" customFormat="1" ht="31.5" customHeight="1">
      <c r="B12" s="291" t="s">
        <v>203</v>
      </c>
      <c r="C12" s="369" t="s">
        <v>50</v>
      </c>
      <c r="D12" s="369"/>
      <c r="E12" s="290" t="s">
        <v>202</v>
      </c>
      <c r="F12" s="300">
        <v>35</v>
      </c>
      <c r="G12" s="301">
        <v>35</v>
      </c>
    </row>
    <row r="13" spans="2:8" ht="24.75" customHeight="1" thickBot="1">
      <c r="B13" s="70" t="s">
        <v>49</v>
      </c>
      <c r="C13" s="368" t="s">
        <v>50</v>
      </c>
      <c r="D13" s="368"/>
      <c r="E13" s="71" t="s">
        <v>51</v>
      </c>
      <c r="F13" s="228">
        <v>21</v>
      </c>
      <c r="G13" s="133">
        <v>20</v>
      </c>
    </row>
    <row r="15" spans="2:8" ht="20.25">
      <c r="B15" s="58"/>
      <c r="C15" s="62" t="s">
        <v>54</v>
      </c>
      <c r="E15" s="58"/>
      <c r="F15" s="58"/>
      <c r="G15" s="58"/>
      <c r="H15" s="58"/>
    </row>
    <row r="16" spans="2:8">
      <c r="B16" s="58"/>
      <c r="C16" s="58"/>
      <c r="D16" s="58"/>
      <c r="E16" s="58"/>
      <c r="F16" s="58"/>
      <c r="G16" s="58"/>
      <c r="H16" s="58"/>
    </row>
    <row r="17" spans="1:10">
      <c r="B17" s="118" t="s">
        <v>88</v>
      </c>
      <c r="C17" s="58"/>
      <c r="D17" s="58"/>
      <c r="E17" s="58"/>
      <c r="F17" s="58"/>
      <c r="G17" s="58"/>
      <c r="H17" s="58"/>
    </row>
    <row r="18" spans="1:10">
      <c r="B18" s="118" t="s">
        <v>87</v>
      </c>
      <c r="C18" s="58"/>
      <c r="D18" s="58"/>
      <c r="E18" s="58"/>
      <c r="F18" s="58"/>
      <c r="G18" s="58"/>
      <c r="H18" s="58"/>
    </row>
    <row r="19" spans="1:10" ht="15.75" thickBot="1">
      <c r="B19" s="58" t="s">
        <v>55</v>
      </c>
      <c r="C19" s="58"/>
      <c r="D19" s="58"/>
      <c r="E19" s="58"/>
      <c r="F19" s="58"/>
      <c r="G19" s="58"/>
      <c r="H19" s="58"/>
    </row>
    <row r="20" spans="1:10" ht="48" thickBot="1">
      <c r="A20" s="135"/>
      <c r="B20" s="187" t="s">
        <v>43</v>
      </c>
      <c r="C20" s="189" t="s">
        <v>44</v>
      </c>
      <c r="D20" s="189" t="s">
        <v>45</v>
      </c>
      <c r="E20" s="189" t="s">
        <v>46</v>
      </c>
      <c r="F20" s="185" t="s">
        <v>47</v>
      </c>
      <c r="G20" s="186"/>
      <c r="H20" s="135"/>
      <c r="I20" s="135"/>
    </row>
    <row r="21" spans="1:10" ht="16.5" thickBot="1">
      <c r="A21" s="135"/>
      <c r="B21" s="188"/>
      <c r="C21" s="190"/>
      <c r="D21" s="190"/>
      <c r="E21" s="191"/>
      <c r="F21" s="64" t="s">
        <v>56</v>
      </c>
      <c r="G21" s="65" t="s">
        <v>92</v>
      </c>
      <c r="H21" s="135"/>
      <c r="I21" s="135"/>
    </row>
    <row r="22" spans="1:10" ht="32.25" thickBot="1">
      <c r="A22" s="135"/>
      <c r="B22" s="287" t="s">
        <v>93</v>
      </c>
      <c r="C22" s="288"/>
      <c r="D22" s="288"/>
      <c r="E22" s="288"/>
      <c r="F22" s="288"/>
      <c r="G22" s="289"/>
      <c r="H22" s="135"/>
      <c r="I22" s="135"/>
    </row>
    <row r="23" spans="1:10" ht="30">
      <c r="A23" s="135"/>
      <c r="B23" s="66" t="s">
        <v>57</v>
      </c>
      <c r="C23" s="67" t="s">
        <v>48</v>
      </c>
      <c r="D23" s="119" t="s">
        <v>58</v>
      </c>
      <c r="E23" s="67" t="s">
        <v>51</v>
      </c>
      <c r="F23" s="339">
        <v>13</v>
      </c>
      <c r="G23" s="340">
        <v>12</v>
      </c>
      <c r="H23" s="135"/>
      <c r="I23" s="135"/>
      <c r="J23" s="192"/>
    </row>
    <row r="24" spans="1:10" s="192" customFormat="1" ht="16.5" thickBot="1">
      <c r="B24" s="70" t="s">
        <v>200</v>
      </c>
      <c r="C24" s="71"/>
      <c r="D24" s="71"/>
      <c r="E24" s="71" t="s">
        <v>51</v>
      </c>
      <c r="F24" s="302">
        <v>10</v>
      </c>
      <c r="G24" s="303">
        <v>9</v>
      </c>
    </row>
    <row r="25" spans="1:10">
      <c r="A25" s="135"/>
      <c r="B25" s="58"/>
      <c r="C25" s="58"/>
      <c r="D25" s="58"/>
      <c r="E25" s="58"/>
      <c r="F25" s="58"/>
      <c r="G25" s="58"/>
      <c r="H25" s="58"/>
      <c r="I25" s="135"/>
    </row>
    <row r="26" spans="1:10">
      <c r="A26" s="135"/>
      <c r="B26" s="69"/>
      <c r="C26" s="69"/>
      <c r="D26" s="69"/>
      <c r="E26" s="69"/>
      <c r="F26" s="69"/>
      <c r="G26" s="69"/>
      <c r="H26" s="69"/>
      <c r="I26" s="135"/>
    </row>
    <row r="27" spans="1:10">
      <c r="A27" s="135"/>
      <c r="B27" s="72" t="s">
        <v>36</v>
      </c>
      <c r="C27" s="69"/>
      <c r="D27" s="69"/>
      <c r="E27" s="69"/>
      <c r="F27" s="69"/>
      <c r="G27" s="69"/>
      <c r="H27" s="69"/>
      <c r="I27" s="135"/>
    </row>
    <row r="28" spans="1:10">
      <c r="A28" s="135"/>
      <c r="B28" s="135"/>
      <c r="C28" s="135"/>
      <c r="D28" s="135"/>
      <c r="E28" s="135"/>
      <c r="F28" s="135"/>
      <c r="G28" s="135"/>
      <c r="H28" s="135"/>
      <c r="I28" s="135"/>
    </row>
    <row r="29" spans="1:10" ht="20.25">
      <c r="A29" s="99" t="s">
        <v>207</v>
      </c>
      <c r="B29" s="100"/>
      <c r="C29" s="100"/>
      <c r="D29" s="100"/>
      <c r="E29" s="100"/>
      <c r="F29" s="100"/>
      <c r="G29" s="100"/>
      <c r="H29" s="100"/>
      <c r="I29" s="100"/>
    </row>
    <row r="30" spans="1:10" ht="15.75">
      <c r="A30" s="101" t="s">
        <v>67</v>
      </c>
      <c r="B30" s="101"/>
      <c r="C30" s="101"/>
      <c r="D30" s="101"/>
      <c r="E30" s="101"/>
      <c r="F30" s="101"/>
      <c r="G30" s="101"/>
      <c r="H30" s="100"/>
      <c r="I30" s="100"/>
    </row>
    <row r="31" spans="1:10" ht="15.75">
      <c r="A31" s="100"/>
      <c r="B31" s="100"/>
      <c r="C31" s="100"/>
      <c r="D31" s="100"/>
      <c r="E31" s="100"/>
      <c r="F31" s="100"/>
      <c r="G31" s="100"/>
      <c r="H31" s="100"/>
      <c r="I31" s="100"/>
    </row>
    <row r="32" spans="1:10" ht="15.75">
      <c r="A32" s="104" t="s">
        <v>68</v>
      </c>
      <c r="B32" s="102"/>
      <c r="C32" s="102"/>
      <c r="D32" s="102"/>
      <c r="E32" s="105" t="s">
        <v>69</v>
      </c>
      <c r="F32" s="104"/>
      <c r="G32" s="102"/>
      <c r="H32" s="100"/>
      <c r="I32" s="100"/>
    </row>
    <row r="33" spans="1:9" ht="15.75">
      <c r="A33" s="106" t="s">
        <v>112</v>
      </c>
      <c r="B33" s="102"/>
      <c r="C33" s="102"/>
      <c r="D33" s="102"/>
      <c r="E33" s="106" t="s">
        <v>112</v>
      </c>
      <c r="F33" s="106"/>
      <c r="G33" s="102"/>
      <c r="H33" s="100"/>
      <c r="I33" s="100"/>
    </row>
    <row r="34" spans="1:9" ht="15.75">
      <c r="A34" s="106" t="s">
        <v>113</v>
      </c>
      <c r="B34" s="102"/>
      <c r="C34" s="102"/>
      <c r="D34" s="102"/>
      <c r="E34" s="106" t="s">
        <v>113</v>
      </c>
      <c r="F34" s="106"/>
      <c r="G34" s="102"/>
      <c r="H34" s="100"/>
      <c r="I34" s="100"/>
    </row>
    <row r="35" spans="1:9" ht="15.75">
      <c r="A35" s="107"/>
      <c r="B35" s="100"/>
      <c r="C35" s="100"/>
      <c r="D35" s="100"/>
      <c r="E35" s="100"/>
      <c r="F35" s="107"/>
      <c r="G35" s="100"/>
      <c r="H35" s="100"/>
      <c r="I35" s="100"/>
    </row>
    <row r="36" spans="1:9" ht="15.75">
      <c r="A36" s="105" t="s">
        <v>70</v>
      </c>
      <c r="B36" s="104"/>
      <c r="C36" s="102"/>
      <c r="D36" s="102"/>
      <c r="E36" s="102"/>
      <c r="F36" s="106"/>
      <c r="G36" s="102"/>
      <c r="H36" s="100"/>
      <c r="I36" s="100"/>
    </row>
    <row r="37" spans="1:9" ht="15.75">
      <c r="A37" s="106" t="s">
        <v>71</v>
      </c>
      <c r="B37" s="106"/>
      <c r="C37" s="102"/>
      <c r="D37" s="102"/>
      <c r="E37" s="102"/>
      <c r="F37" s="106"/>
      <c r="G37" s="102"/>
      <c r="H37" s="100"/>
      <c r="I37" s="100"/>
    </row>
    <row r="38" spans="1:9" ht="15.75">
      <c r="A38" s="106" t="s">
        <v>72</v>
      </c>
      <c r="B38" s="106"/>
      <c r="C38" s="102"/>
      <c r="D38" s="102"/>
      <c r="E38" s="102"/>
      <c r="F38" s="106"/>
      <c r="G38" s="102"/>
      <c r="H38" s="100"/>
      <c r="I38" s="100"/>
    </row>
    <row r="39" spans="1:9" ht="15.75">
      <c r="A39" s="106"/>
      <c r="B39" s="102"/>
      <c r="C39" s="102"/>
      <c r="D39" s="102"/>
      <c r="E39" s="102"/>
      <c r="F39" s="106"/>
      <c r="G39" s="102"/>
      <c r="H39" s="100"/>
      <c r="I39" s="100"/>
    </row>
    <row r="40" spans="1:9" ht="15.75">
      <c r="A40" s="105" t="s">
        <v>73</v>
      </c>
      <c r="B40" s="108"/>
      <c r="C40" s="108"/>
      <c r="D40" s="108"/>
      <c r="F40" s="109"/>
      <c r="G40" s="108"/>
      <c r="H40" s="100"/>
      <c r="I40" s="100"/>
    </row>
    <row r="41" spans="1:9" ht="15.75">
      <c r="A41" s="105" t="s">
        <v>74</v>
      </c>
      <c r="B41" s="108"/>
      <c r="C41" s="108"/>
      <c r="D41" s="108"/>
      <c r="F41" s="109"/>
      <c r="G41" s="108"/>
      <c r="H41" s="100"/>
      <c r="I41" s="100"/>
    </row>
    <row r="42" spans="1:9" ht="15.75">
      <c r="A42" s="103" t="s">
        <v>75</v>
      </c>
      <c r="B42" s="108"/>
      <c r="C42" s="108"/>
      <c r="D42" s="108"/>
      <c r="F42" s="108"/>
      <c r="G42" s="108"/>
      <c r="H42" s="100"/>
      <c r="I42" s="100"/>
    </row>
    <row r="43" spans="1:9" ht="15.75">
      <c r="A43" s="103" t="s">
        <v>76</v>
      </c>
      <c r="B43" s="108"/>
      <c r="C43" s="108"/>
      <c r="D43" s="108"/>
      <c r="F43" s="108"/>
      <c r="G43" s="108"/>
      <c r="H43" s="100"/>
      <c r="I43" s="100"/>
    </row>
    <row r="44" spans="1:9" ht="15.75">
      <c r="A44" s="100"/>
      <c r="B44" s="100"/>
      <c r="C44" s="100"/>
      <c r="D44" s="100"/>
      <c r="E44" s="100"/>
      <c r="F44" s="107"/>
      <c r="G44" s="100"/>
      <c r="H44" s="100"/>
      <c r="I44" s="100"/>
    </row>
    <row r="45" spans="1:9" ht="15.75">
      <c r="A45" s="110" t="s">
        <v>77</v>
      </c>
      <c r="B45" s="102"/>
      <c r="C45" s="102"/>
      <c r="D45" s="102"/>
      <c r="E45" s="102"/>
      <c r="F45" s="102"/>
      <c r="G45" s="100"/>
      <c r="H45" s="100"/>
      <c r="I45" s="100"/>
    </row>
    <row r="46" spans="1:9" ht="15.75">
      <c r="A46" s="106" t="s">
        <v>111</v>
      </c>
      <c r="B46" s="102"/>
      <c r="C46" s="102"/>
      <c r="D46" s="102"/>
      <c r="E46" s="102"/>
      <c r="F46" s="102"/>
      <c r="G46" s="100"/>
      <c r="H46" s="100"/>
      <c r="I46" s="100"/>
    </row>
    <row r="47" spans="1:9" ht="15.75">
      <c r="A47" s="106" t="s">
        <v>110</v>
      </c>
      <c r="B47" s="102"/>
      <c r="C47" s="102"/>
      <c r="D47" s="102"/>
      <c r="E47" s="102"/>
      <c r="F47" s="102"/>
      <c r="G47" s="100"/>
      <c r="H47" s="100"/>
      <c r="I47" s="100"/>
    </row>
    <row r="48" spans="1:9" ht="15.75">
      <c r="A48" s="102"/>
      <c r="B48" s="102"/>
      <c r="C48" s="102"/>
      <c r="D48" s="102"/>
      <c r="E48" s="102"/>
      <c r="F48" s="102"/>
      <c r="G48" s="100"/>
      <c r="H48" s="100"/>
      <c r="I48" s="100"/>
    </row>
    <row r="49" spans="1:9" ht="15.75">
      <c r="A49" s="110" t="s">
        <v>78</v>
      </c>
      <c r="B49" s="102"/>
      <c r="C49" s="102"/>
      <c r="D49" s="102"/>
      <c r="E49" s="110" t="s">
        <v>79</v>
      </c>
      <c r="F49" s="102"/>
      <c r="G49" s="100"/>
      <c r="H49" s="100"/>
      <c r="I49" s="100"/>
    </row>
    <row r="50" spans="1:9" ht="15.75">
      <c r="A50" s="106" t="s">
        <v>112</v>
      </c>
      <c r="B50" s="102"/>
      <c r="C50" s="102"/>
      <c r="D50" s="102"/>
      <c r="E50" s="106" t="s">
        <v>114</v>
      </c>
      <c r="F50" s="102"/>
      <c r="G50" s="100"/>
      <c r="H50" s="100"/>
      <c r="I50" s="100"/>
    </row>
    <row r="51" spans="1:9" ht="15.75">
      <c r="A51" s="106" t="s">
        <v>113</v>
      </c>
      <c r="B51" s="102"/>
      <c r="C51" s="102"/>
      <c r="D51" s="102"/>
      <c r="E51" s="106" t="s">
        <v>110</v>
      </c>
      <c r="F51" s="102"/>
      <c r="G51" s="100"/>
      <c r="H51" s="100"/>
      <c r="I51" s="100"/>
    </row>
    <row r="52" spans="1:9" ht="15.75">
      <c r="A52" s="102"/>
      <c r="B52" s="102"/>
      <c r="C52" s="102"/>
      <c r="D52" s="102"/>
      <c r="E52" s="102"/>
      <c r="F52" s="102"/>
      <c r="G52" s="100"/>
      <c r="H52" s="100"/>
      <c r="I52" s="100"/>
    </row>
    <row r="53" spans="1:9" ht="15.75">
      <c r="A53" s="104" t="s">
        <v>80</v>
      </c>
      <c r="B53" s="102"/>
      <c r="C53" s="102"/>
      <c r="D53" s="102"/>
      <c r="E53" s="104" t="s">
        <v>81</v>
      </c>
      <c r="F53" s="102"/>
      <c r="G53" s="102"/>
      <c r="H53" s="102"/>
      <c r="I53" s="100"/>
    </row>
    <row r="54" spans="1:9" ht="15.75">
      <c r="A54" s="106" t="s">
        <v>82</v>
      </c>
      <c r="B54" s="102"/>
      <c r="C54" s="102"/>
      <c r="D54" s="102"/>
      <c r="E54" s="106" t="s">
        <v>83</v>
      </c>
      <c r="F54" s="106"/>
      <c r="G54" s="102"/>
      <c r="H54" s="102"/>
      <c r="I54" s="100"/>
    </row>
    <row r="55" spans="1:9">
      <c r="A55" s="135"/>
      <c r="B55" s="135"/>
      <c r="C55" s="135"/>
      <c r="D55" s="135"/>
      <c r="E55" s="135"/>
      <c r="F55" s="135"/>
      <c r="G55" s="135"/>
      <c r="H55" s="135"/>
      <c r="I55" s="135"/>
    </row>
  </sheetData>
  <mergeCells count="2">
    <mergeCell ref="C13:D13"/>
    <mergeCell ref="C12:D1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6"/>
  <sheetViews>
    <sheetView topLeftCell="A46" workbookViewId="0">
      <selection activeCell="C77" sqref="C77"/>
    </sheetView>
  </sheetViews>
  <sheetFormatPr defaultRowHeight="14.25"/>
  <cols>
    <col min="1" max="1" width="9.140625" style="121"/>
    <col min="2" max="2" width="12.42578125" style="207" bestFit="1" customWidth="1"/>
    <col min="3" max="3" width="12.5703125" style="126" customWidth="1"/>
    <col min="4" max="16384" width="9.140625" style="121"/>
  </cols>
  <sheetData>
    <row r="2" spans="2:3" ht="18">
      <c r="B2" s="264" t="s">
        <v>100</v>
      </c>
    </row>
    <row r="3" spans="2:3" ht="15">
      <c r="B3" s="265" t="s">
        <v>98</v>
      </c>
      <c r="C3" s="127" t="s">
        <v>99</v>
      </c>
    </row>
    <row r="4" spans="2:3">
      <c r="B4" s="207">
        <v>45264</v>
      </c>
      <c r="C4" s="126">
        <v>90.3</v>
      </c>
    </row>
    <row r="5" spans="2:3">
      <c r="B5" s="207">
        <v>45265</v>
      </c>
      <c r="C5" s="126">
        <v>91.3</v>
      </c>
    </row>
    <row r="6" spans="2:3">
      <c r="B6" s="207">
        <v>45266</v>
      </c>
      <c r="C6" s="126">
        <v>92.4</v>
      </c>
    </row>
    <row r="7" spans="2:3">
      <c r="B7" s="207">
        <v>45267</v>
      </c>
      <c r="C7" s="126">
        <v>92.3</v>
      </c>
    </row>
    <row r="8" spans="2:3">
      <c r="B8" s="207">
        <v>45268</v>
      </c>
      <c r="C8" s="126">
        <v>92</v>
      </c>
    </row>
    <row r="9" spans="2:3">
      <c r="B9" s="207">
        <v>45271</v>
      </c>
      <c r="C9" s="126">
        <v>91.7</v>
      </c>
    </row>
    <row r="10" spans="2:3">
      <c r="B10" s="207">
        <v>45272</v>
      </c>
      <c r="C10" s="208">
        <v>90.5</v>
      </c>
    </row>
    <row r="11" spans="2:3">
      <c r="B11" s="207">
        <v>45273</v>
      </c>
      <c r="C11" s="126">
        <v>89.9</v>
      </c>
    </row>
    <row r="12" spans="2:3">
      <c r="B12" s="207">
        <v>45274</v>
      </c>
      <c r="C12" s="126">
        <v>89.5</v>
      </c>
    </row>
    <row r="13" spans="2:3">
      <c r="B13" s="207">
        <v>45275</v>
      </c>
      <c r="C13" s="208">
        <v>89.9</v>
      </c>
    </row>
    <row r="14" spans="2:3">
      <c r="B14" s="207">
        <v>45278</v>
      </c>
      <c r="C14" s="126">
        <v>90.2</v>
      </c>
    </row>
    <row r="15" spans="2:3">
      <c r="B15" s="207">
        <v>45279</v>
      </c>
      <c r="C15" s="126">
        <v>90</v>
      </c>
    </row>
    <row r="16" spans="2:3">
      <c r="B16" s="207">
        <v>45280</v>
      </c>
      <c r="C16" s="126">
        <v>90.3</v>
      </c>
    </row>
    <row r="17" spans="2:3">
      <c r="B17" s="207">
        <v>45281</v>
      </c>
      <c r="C17" s="126">
        <v>90.5</v>
      </c>
    </row>
    <row r="18" spans="2:3">
      <c r="B18" s="207">
        <v>45282</v>
      </c>
      <c r="C18" s="126">
        <v>91.9</v>
      </c>
    </row>
    <row r="19" spans="2:3">
      <c r="B19" s="207">
        <v>45285</v>
      </c>
      <c r="C19" s="208">
        <v>91.8</v>
      </c>
    </row>
    <row r="20" spans="2:3">
      <c r="B20" s="207">
        <v>45286</v>
      </c>
      <c r="C20" s="126">
        <v>91.5</v>
      </c>
    </row>
    <row r="21" spans="2:3">
      <c r="B21" s="207">
        <v>45287</v>
      </c>
      <c r="C21" s="126">
        <v>91.7</v>
      </c>
    </row>
    <row r="22" spans="2:3">
      <c r="B22" s="207">
        <v>45288</v>
      </c>
      <c r="C22" s="126">
        <v>91</v>
      </c>
    </row>
    <row r="23" spans="2:3">
      <c r="B23" s="207">
        <v>45289</v>
      </c>
      <c r="C23" s="126">
        <v>90.1</v>
      </c>
    </row>
    <row r="24" spans="2:3">
      <c r="B24" s="207">
        <v>45292</v>
      </c>
      <c r="C24" s="126">
        <v>91</v>
      </c>
    </row>
    <row r="25" spans="2:3">
      <c r="B25" s="207">
        <v>45301</v>
      </c>
      <c r="C25" s="126">
        <v>89.8</v>
      </c>
    </row>
    <row r="26" spans="2:3">
      <c r="B26" s="207">
        <v>45302</v>
      </c>
      <c r="C26" s="126">
        <v>89.35</v>
      </c>
    </row>
    <row r="27" spans="2:3">
      <c r="B27" s="207">
        <v>45303</v>
      </c>
      <c r="C27" s="126">
        <v>88.4</v>
      </c>
    </row>
    <row r="28" spans="2:3">
      <c r="B28" s="207">
        <v>45306</v>
      </c>
      <c r="C28" s="126">
        <v>88</v>
      </c>
    </row>
    <row r="29" spans="2:3">
      <c r="B29" s="207">
        <v>45307</v>
      </c>
      <c r="C29" s="126">
        <v>87.7</v>
      </c>
    </row>
    <row r="30" spans="2:3">
      <c r="B30" s="207">
        <v>45308</v>
      </c>
      <c r="C30" s="126">
        <v>88</v>
      </c>
    </row>
    <row r="31" spans="2:3">
      <c r="B31" s="207">
        <v>45309</v>
      </c>
      <c r="C31" s="126">
        <v>88.8</v>
      </c>
    </row>
    <row r="32" spans="2:3">
      <c r="B32" s="207">
        <v>45313</v>
      </c>
      <c r="C32" s="126">
        <v>88.4</v>
      </c>
    </row>
    <row r="33" spans="2:3">
      <c r="B33" s="207">
        <v>45314</v>
      </c>
      <c r="C33" s="126">
        <v>87.9</v>
      </c>
    </row>
    <row r="34" spans="2:3">
      <c r="B34" s="207">
        <v>45315</v>
      </c>
      <c r="C34" s="126">
        <v>88.2</v>
      </c>
    </row>
    <row r="35" spans="2:3">
      <c r="B35" s="207">
        <v>45316</v>
      </c>
      <c r="C35" s="126">
        <v>88.3</v>
      </c>
    </row>
    <row r="36" spans="2:3">
      <c r="B36" s="207">
        <v>45317</v>
      </c>
      <c r="C36" s="126">
        <v>89</v>
      </c>
    </row>
    <row r="37" spans="2:3">
      <c r="B37" s="207">
        <v>45320</v>
      </c>
      <c r="C37" s="126">
        <v>90.1</v>
      </c>
    </row>
    <row r="38" spans="2:3">
      <c r="B38" s="207">
        <v>45321</v>
      </c>
      <c r="C38" s="126">
        <v>89</v>
      </c>
    </row>
    <row r="39" spans="2:3">
      <c r="B39" s="207">
        <v>45322</v>
      </c>
      <c r="C39" s="208">
        <v>89.7</v>
      </c>
    </row>
    <row r="40" spans="2:3">
      <c r="B40" s="207">
        <v>45323</v>
      </c>
      <c r="C40" s="126">
        <v>90</v>
      </c>
    </row>
    <row r="41" spans="2:3">
      <c r="B41" s="207">
        <v>45324</v>
      </c>
      <c r="C41" s="126">
        <v>90.5</v>
      </c>
    </row>
    <row r="42" spans="2:3">
      <c r="B42" s="207">
        <v>45327</v>
      </c>
      <c r="C42" s="126">
        <v>90.8</v>
      </c>
    </row>
    <row r="43" spans="2:3">
      <c r="B43" s="207">
        <v>45328</v>
      </c>
      <c r="C43" s="208">
        <v>90.4</v>
      </c>
    </row>
    <row r="44" spans="2:3">
      <c r="B44" s="207">
        <v>45329</v>
      </c>
      <c r="C44" s="126">
        <v>90.9</v>
      </c>
    </row>
    <row r="45" spans="2:3">
      <c r="B45" s="207">
        <v>45330</v>
      </c>
      <c r="C45" s="126">
        <v>91.2</v>
      </c>
    </row>
    <row r="46" spans="2:3">
      <c r="B46" s="207">
        <v>45331</v>
      </c>
      <c r="C46" s="126">
        <v>90.9</v>
      </c>
    </row>
    <row r="47" spans="2:3">
      <c r="B47" s="207">
        <v>45334</v>
      </c>
      <c r="C47" s="126">
        <v>91</v>
      </c>
    </row>
    <row r="48" spans="2:3">
      <c r="B48" s="207">
        <v>45335</v>
      </c>
      <c r="C48" s="126">
        <v>91.2</v>
      </c>
    </row>
    <row r="49" spans="2:3">
      <c r="B49" s="207">
        <v>45336</v>
      </c>
      <c r="C49" s="126">
        <v>91.3</v>
      </c>
    </row>
    <row r="50" spans="2:3">
      <c r="B50" s="207">
        <v>45337</v>
      </c>
      <c r="C50" s="126">
        <v>91.4</v>
      </c>
    </row>
    <row r="51" spans="2:3">
      <c r="B51" s="207">
        <v>45338</v>
      </c>
      <c r="C51" s="126">
        <v>92.3</v>
      </c>
    </row>
    <row r="52" spans="2:3">
      <c r="B52" s="207">
        <v>45342</v>
      </c>
      <c r="C52" s="208">
        <v>92.4</v>
      </c>
    </row>
    <row r="53" spans="2:3">
      <c r="B53" s="207">
        <v>45343</v>
      </c>
      <c r="C53" s="126">
        <v>92.2</v>
      </c>
    </row>
    <row r="54" spans="2:3">
      <c r="B54" s="207">
        <v>45344</v>
      </c>
      <c r="C54" s="126">
        <v>92.6</v>
      </c>
    </row>
    <row r="55" spans="2:3">
      <c r="B55" s="207">
        <v>45348</v>
      </c>
      <c r="C55" s="126">
        <v>92.75</v>
      </c>
    </row>
    <row r="56" spans="2:3">
      <c r="B56" s="207">
        <v>45349</v>
      </c>
      <c r="C56" s="126">
        <v>92.3</v>
      </c>
    </row>
    <row r="57" spans="2:3">
      <c r="B57" s="207">
        <v>45350</v>
      </c>
      <c r="C57" s="208">
        <v>92.2</v>
      </c>
    </row>
    <row r="58" spans="2:3">
      <c r="B58" s="207">
        <v>45351</v>
      </c>
      <c r="C58" s="126">
        <v>91.3</v>
      </c>
    </row>
    <row r="59" spans="2:3">
      <c r="B59" s="207">
        <v>45353</v>
      </c>
      <c r="C59" s="126">
        <v>91.4</v>
      </c>
    </row>
    <row r="60" spans="2:3">
      <c r="B60" s="207">
        <v>45358</v>
      </c>
      <c r="C60" s="126">
        <v>90.7</v>
      </c>
    </row>
    <row r="61" spans="2:3">
      <c r="B61" s="207">
        <v>45363</v>
      </c>
      <c r="C61" s="126">
        <v>90.6</v>
      </c>
    </row>
    <row r="62" spans="2:3">
      <c r="B62" s="207">
        <v>45364</v>
      </c>
      <c r="C62" s="126">
        <v>91.7</v>
      </c>
    </row>
    <row r="63" spans="2:3">
      <c r="B63" s="207">
        <v>45365</v>
      </c>
      <c r="C63" s="126">
        <v>91.5</v>
      </c>
    </row>
    <row r="64" spans="2:3">
      <c r="B64" s="207">
        <v>45366</v>
      </c>
      <c r="C64" s="208">
        <v>91.6</v>
      </c>
    </row>
    <row r="65" spans="2:3">
      <c r="B65" s="207">
        <v>45369</v>
      </c>
      <c r="C65" s="126">
        <v>92.6</v>
      </c>
    </row>
    <row r="66" spans="2:3">
      <c r="B66" s="207">
        <v>45370</v>
      </c>
      <c r="C66" s="126">
        <v>91.8</v>
      </c>
    </row>
    <row r="67" spans="2:3">
      <c r="B67" s="207">
        <v>45371</v>
      </c>
      <c r="C67" s="126">
        <v>92.4</v>
      </c>
    </row>
    <row r="68" spans="2:3">
      <c r="B68" s="207">
        <v>45372</v>
      </c>
      <c r="C68" s="126">
        <v>92.2</v>
      </c>
    </row>
    <row r="69" spans="2:3">
      <c r="B69" s="207">
        <v>45374</v>
      </c>
      <c r="C69" s="208">
        <v>92.6</v>
      </c>
    </row>
    <row r="70" spans="2:3">
      <c r="B70" s="207">
        <v>45379</v>
      </c>
      <c r="C70" s="126">
        <v>92</v>
      </c>
    </row>
    <row r="71" spans="2:3">
      <c r="B71" s="207">
        <v>45380</v>
      </c>
      <c r="C71" s="126">
        <v>92.5</v>
      </c>
    </row>
    <row r="72" spans="2:3">
      <c r="B72" s="207">
        <v>45383</v>
      </c>
      <c r="C72" s="126">
        <v>92.3</v>
      </c>
    </row>
    <row r="73" spans="2:3">
      <c r="B73" s="207">
        <v>45384</v>
      </c>
      <c r="C73" s="126">
        <v>92.4</v>
      </c>
    </row>
    <row r="74" spans="2:3">
      <c r="B74" s="207">
        <v>45387</v>
      </c>
      <c r="C74" s="126">
        <v>92.3</v>
      </c>
    </row>
    <row r="75" spans="2:3">
      <c r="B75" s="207">
        <v>45390</v>
      </c>
      <c r="C75" s="126">
        <v>92.4</v>
      </c>
    </row>
    <row r="76" spans="2:3">
      <c r="B76" s="207">
        <v>45391</v>
      </c>
      <c r="C76" s="126">
        <v>92.7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T38" sqref="T38"/>
    </sheetView>
  </sheetViews>
  <sheetFormatPr defaultRowHeight="15"/>
  <cols>
    <col min="1" max="1" width="5.7109375" customWidth="1"/>
    <col min="14" max="14" width="19.140625" customWidth="1"/>
  </cols>
  <sheetData>
    <row r="1" spans="1:14" ht="15.75">
      <c r="A1" s="74"/>
      <c r="B1" s="74"/>
      <c r="C1" s="75" t="s">
        <v>165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6.5" thickBot="1">
      <c r="A3" s="370" t="s">
        <v>166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14">
      <c r="A5" s="229"/>
      <c r="B5" s="73" t="s">
        <v>59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80"/>
    </row>
    <row r="6" spans="1:14">
      <c r="A6" s="229"/>
      <c r="B6" s="73" t="s">
        <v>167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80"/>
    </row>
    <row r="7" spans="1:14">
      <c r="A7" s="229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80"/>
    </row>
    <row r="8" spans="1:14">
      <c r="A8" s="229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80"/>
    </row>
    <row r="9" spans="1:14">
      <c r="A9" s="229"/>
      <c r="B9" s="73" t="s">
        <v>168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80"/>
    </row>
    <row r="10" spans="1:14">
      <c r="A10" s="229"/>
      <c r="B10" s="73" t="s">
        <v>169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80"/>
    </row>
    <row r="11" spans="1:14">
      <c r="A11" s="22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80"/>
    </row>
    <row r="12" spans="1:14">
      <c r="A12" s="229"/>
      <c r="B12" s="73" t="s">
        <v>170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80"/>
    </row>
    <row r="13" spans="1:14">
      <c r="A13" s="229"/>
      <c r="B13" s="73" t="s">
        <v>171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80"/>
    </row>
    <row r="14" spans="1:14" ht="15.75" thickBo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>
      <c r="A15" s="84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</row>
    <row r="16" spans="1:14" ht="15.75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>
      <c r="A17" s="76" t="s">
        <v>60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</row>
    <row r="18" spans="1:14">
      <c r="A18" s="79" t="s">
        <v>61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80"/>
    </row>
    <row r="19" spans="1:14">
      <c r="A19" s="85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80"/>
    </row>
    <row r="20" spans="1:14">
      <c r="A20" s="85" t="s">
        <v>89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80"/>
    </row>
    <row r="21" spans="1:14">
      <c r="A21" s="79" t="s">
        <v>95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80"/>
    </row>
    <row r="22" spans="1:14">
      <c r="A22" s="79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80"/>
    </row>
    <row r="23" spans="1:14">
      <c r="A23" s="85" t="s">
        <v>90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80"/>
    </row>
    <row r="24" spans="1:14">
      <c r="A24" s="79" t="s">
        <v>172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80"/>
    </row>
    <row r="25" spans="1:14">
      <c r="A25" s="79" t="s">
        <v>173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80"/>
    </row>
    <row r="26" spans="1:14" ht="15.75" thickBot="1">
      <c r="A26" s="79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80"/>
    </row>
    <row r="27" spans="1:14">
      <c r="A27" s="79" t="s">
        <v>91</v>
      </c>
      <c r="B27" s="86"/>
      <c r="C27" s="87"/>
      <c r="D27" s="88"/>
      <c r="E27" s="89"/>
      <c r="F27" s="89"/>
      <c r="G27" s="90"/>
      <c r="H27" s="73"/>
      <c r="I27" s="73"/>
      <c r="J27" s="73"/>
      <c r="K27" s="73"/>
      <c r="L27" s="73"/>
      <c r="M27" s="73"/>
      <c r="N27" s="80"/>
    </row>
    <row r="28" spans="1:14">
      <c r="A28" s="79"/>
      <c r="B28" s="91"/>
      <c r="C28" s="73"/>
      <c r="D28" s="92"/>
      <c r="E28" s="93"/>
      <c r="F28" s="93"/>
      <c r="G28" s="94"/>
      <c r="H28" s="73"/>
      <c r="I28" s="73"/>
      <c r="J28" s="73"/>
      <c r="K28" s="73"/>
      <c r="L28" s="73"/>
      <c r="M28" s="73"/>
      <c r="N28" s="80"/>
    </row>
    <row r="29" spans="1:14">
      <c r="A29" s="95" t="s">
        <v>62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80"/>
    </row>
    <row r="30" spans="1:14">
      <c r="A30" s="85" t="s">
        <v>63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80"/>
    </row>
    <row r="31" spans="1:14">
      <c r="A31" s="96" t="s">
        <v>64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80"/>
    </row>
    <row r="32" spans="1:14">
      <c r="A32" s="96" t="s">
        <v>65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0"/>
    </row>
    <row r="33" spans="1:14" ht="15.75" thickBo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0"/>
    </row>
    <row r="34" spans="1:14" ht="15.75" thickBot="1">
      <c r="A34" s="97" t="s">
        <v>66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80"/>
    </row>
    <row r="35" spans="1:14" ht="15.75" thickBot="1">
      <c r="A35" s="98" t="s">
        <v>174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3"/>
    </row>
  </sheetData>
  <mergeCells count="1">
    <mergeCell ref="A3:N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баннер</vt:lpstr>
      <vt:lpstr>шира 4.2 5.1</vt:lpstr>
      <vt:lpstr>чернила</vt:lpstr>
      <vt:lpstr>курсы</vt:lpstr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2024-04-09T10:04:10Z</dcterms:modified>
</cp:coreProperties>
</file>